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01.01.2015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<sst xmlns="http://schemas.openxmlformats.org/spreadsheetml/2006/main" count="87" uniqueCount="78">
  <si>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</si>
  <si>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</si>
  <si>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</si>
  <si>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</si>
  <si>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</si>
  <si>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</si>
  <si>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</si>
  <si>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</si>
  <si>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</si>
  <si>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</si>
  <si>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</si>
  <si>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</si>
  <si>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</si>
  <si>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</si>
  <si>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</si>
  <si>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</si>
  <si>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</si>
  <si>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</si>
  <si>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</si>
  <si>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</si>
  <si>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</si>
  <si>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</si>
  <si>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</si>
  <si>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</si>
  <si>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ВСЕГО ДОХОДОВ</t>
  </si>
  <si>
    <t>1 11 09045 10 0001 120</t>
  </si>
  <si>
    <t>1 03 00000 00 0000 000</t>
  </si>
  <si>
    <t>НАЛОГИ НА ТОВАРЫ (РАБОТЫ, УСЛУГИ), РЕАЛИЗУЕМЫЕ НА ТЕРРИТОРИИ РОССИЙСКОЙ ФЕДЕРАЦИИ</t>
  </si>
  <si>
    <t>1 05 03010 01 0000 110</t>
  </si>
  <si>
    <t>1 14 02053 10 0000 410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</si>
  <si>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</si>
  <si>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</si>
  <si>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1 06 01000 00 0000 110</t>
  </si>
  <si>
    <t>Акцизы по подакцизным товарам (продукции, производимым на территории Российской Федерации)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</si>
  <si>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</si>
  <si>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</si>
  <si>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1 03 02000 01 0000 110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</si>
  <si>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</si>
  <si>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</si>
  <si>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</si>
  <si>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</si>
  <si>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 решению совета депутатов</t>
  </si>
  <si>
    <t xml:space="preserve">Лисинского сельского поселения </t>
  </si>
  <si>
    <t>Ленинградской области</t>
  </si>
  <si>
    <t xml:space="preserve">Тосненского района </t>
  </si>
  <si>
    <t>НАЛОГИ НА ПРИБЫЛЬ, ДОХОДЫ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</si>
  <si>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</si>
  <si>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(тысяч рублей)</t>
  </si>
  <si>
    <t>ИСТОЧНИК ДОХОДОВ</t>
  </si>
  <si>
    <t>2 02 10000 00 0000 150</t>
  </si>
  <si>
    <t>2 02 30000 00 0000 150</t>
  </si>
  <si>
    <t>2 02 30024 10 0000 150</t>
  </si>
  <si>
    <t>2 02 35118 10 0000 150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</si>
  <si>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</si>
  <si>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</si>
  <si>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</si>
  <si>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 (на реализацию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области")</t>
  </si>
  <si>
    <t>Прочие субсидии бюджетам сельских поселений (на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</si>
  <si>
    <t>Прочие субсидии бюджетам сельских поселений (на поддержку развития общественной инфраструктуры муниципального значения в Ленинградской области)</t>
  </si>
  <si>
    <t>2023 год</t>
  </si>
  <si>
    <t>1 11 09045 10 0003 120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</si>
  <si>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наем)(иные поступления)</t>
  </si>
  <si>
    <t>2 02 16001 10 0000 150</t>
  </si>
  <si>
    <t>Прочие субсидии бюджетам сельских поселений (Сохранение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</si>
  <si>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</si>
  <si>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</si>
  <si>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2024 год</t>
  </si>
  <si>
    <t>Приложение № 2</t>
  </si>
  <si>
    <t>Прогнозируемые поступления
налоговых, неналоговых доходов и безвозмездных поступлений
в бюджет Лисинского сельского поселения Тосненского района Ленинградской области по кодам видов доходов
на 2023 год и на плановый период 2024 и 2025 годов</t>
  </si>
  <si>
    <t>2025 год</t>
  </si>
  <si>
    <t>Прочие субсидии бюджетам сельских поселений(на мероприятия по созданию мест(площадок)накопления твердых коммунальных отходов).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</si>
  <si>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</si>
  <si>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</si>
  <si>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поселений.</t>
  </si>
  <si>
    <t>1 13 02995 10 000 130</t>
  </si>
  <si>
    <t>Прочие доходы от компенсации затрат бюджетов сельских поселений</t>
  </si>
  <si>
    <t>от 20.12.2022 № 121</t>
  </si>
  <si>
    <t>от 04.04.2023 № 128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</si>
</sst>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#,##0.00000"/>
    <numFmt numFmtId="192" formatCode="#,##0.000000"/>
    <numFmt numFmtId="193" formatCode="#,##0.0000"/>
    <numFmt numFmtId="194" formatCode="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194" fontId="1" fillId="0" borderId="10" xfId="0" applyNumberFormat="1" applyFont="1" applyBorder="1" applyAlignment="1">
      <alignment vertical="top" wrapText="1"/>
    </xf>
    <xf numFmtId="194" fontId="1" fillId="33" borderId="10" xfId="0" applyNumberFormat="1" applyFont="1" applyFill="1" applyBorder="1" applyAlignment="1">
      <alignment vertical="top" wrapText="1"/>
    </xf>
    <xf numFmtId="194" fontId="1" fillId="33" borderId="10" xfId="0" applyNumberFormat="1" applyFont="1" applyFill="1" applyBorder="1" applyAlignment="1">
      <alignment vertical="top"/>
    </xf>
    <xf numFmtId="194" fontId="1" fillId="0" borderId="10" xfId="0" applyNumberFormat="1" applyFont="1" applyBorder="1" applyAlignment="1">
      <alignment vertical="top"/>
    </xf>
    <xf numFmtId="194" fontId="1" fillId="33" borderId="10" xfId="0" applyNumberFormat="1" applyFont="1" applyFill="1" applyBorder="1" applyAlignment="1">
      <alignment horizontal="right" vertical="top"/>
    </xf>
    <xf numFmtId="194" fontId="1" fillId="0" borderId="10" xfId="0" applyNumberFormat="1" applyFont="1" applyFill="1" applyBorder="1" applyAlignment="1">
      <alignment horizontal="right" vertical="top"/>
    </xf>
    <xf numFmtId="194" fontId="2" fillId="33" borderId="10" xfId="0" applyNumberFormat="1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SheetLayoutView="130" workbookViewId="0" topLeftCell="A23">
      <selection activeCell="I20" sqref="I20"/>
    </sheetView>
  </sheetViews>
  <sheetFormatPr defaultColWidth="9.140625" defaultRowHeight="12.75"/>
  <cols>
    <col min="1" max="1" width="24.8515625" style="0" customWidth="1"/>
    <col min="2" max="2" width="42.00390625" style="0" customWidth="1"/>
    <col min="3" max="3" width="17.57421875" style="0" customWidth="1"/>
    <col min="4" max="4" width="18.140625" style="0" customWidth="1"/>
    <col min="5" max="5" width="17.7109375" style="0" customWidth="1"/>
    <col min="8" max="8" width="9.140625" style="0" bestFit="1" customWidth="1"/>
  </cols>
  <sheetData>
    <row r="1" spans="4:5" ht="15.75">
      <c r="D1" s="25" t="s">
        <v>67</v>
      </c>
      <c r="E1" s="25"/>
    </row>
    <row r="2" spans="4:5" ht="15.75">
      <c r="D2" s="25" t="s">
        <v>41</v>
      </c>
      <c r="E2" s="25"/>
    </row>
    <row r="3" spans="4:5" ht="15.75">
      <c r="D3" s="25" t="s">
        <v>42</v>
      </c>
      <c r="E3" s="25"/>
    </row>
    <row r="4" spans="4:5" ht="15.75">
      <c r="D4" s="25" t="s">
        <v>44</v>
      </c>
      <c r="E4" s="25"/>
    </row>
    <row r="5" spans="4:5" ht="15.75">
      <c r="D5" s="25" t="s">
        <v>43</v>
      </c>
      <c r="E5" s="25"/>
    </row>
    <row r="6" spans="4:5" ht="15.75">
      <c r="D6" s="25" t="s">
        <v>77</v>
      </c>
      <c r="E6" s="25"/>
    </row>
    <row r="7" spans="1:5" ht="15.75">
      <c r="A7" s="18"/>
      <c r="B7" s="20"/>
      <c r="C7" s="20"/>
      <c r="D7" s="25" t="s">
        <v>67</v>
      </c>
      <c r="E7" s="25"/>
    </row>
    <row r="8" spans="1:5" ht="15.75">
      <c r="A8" s="18"/>
      <c r="B8" s="20"/>
      <c r="C8" s="20"/>
      <c r="D8" s="25" t="s">
        <v>41</v>
      </c>
      <c r="E8" s="25"/>
    </row>
    <row r="9" spans="1:5" ht="15.75">
      <c r="A9" s="18"/>
      <c r="B9" s="20"/>
      <c r="C9" s="20"/>
      <c r="D9" s="25" t="s">
        <v>42</v>
      </c>
      <c r="E9" s="25"/>
    </row>
    <row r="10" spans="1:5" ht="15.75">
      <c r="A10" s="18"/>
      <c r="B10" s="20"/>
      <c r="C10" s="20"/>
      <c r="D10" s="25" t="s">
        <v>44</v>
      </c>
      <c r="E10" s="25"/>
    </row>
    <row r="11" spans="1:5" ht="15.75">
      <c r="A11" s="5"/>
      <c r="B11" s="6"/>
      <c r="C11" s="6"/>
      <c r="D11" s="25" t="s">
        <v>43</v>
      </c>
      <c r="E11" s="25"/>
    </row>
    <row r="12" spans="1:5" ht="15.75">
      <c r="A12" s="18"/>
      <c r="B12" s="19"/>
      <c r="C12" s="19"/>
      <c r="D12" s="25" t="s">
        <v>76</v>
      </c>
      <c r="E12" s="25"/>
    </row>
    <row r="13" spans="1:5" ht="68.25" customHeight="1">
      <c r="A13" s="22" t="s">
        <v>68</v>
      </c>
      <c r="B13" s="23"/>
      <c r="C13" s="23"/>
      <c r="D13" s="23"/>
      <c r="E13" s="23"/>
    </row>
    <row r="14" spans="1:5" ht="15.75">
      <c r="A14" s="24"/>
      <c r="B14" s="24"/>
      <c r="C14" s="24"/>
      <c r="D14" s="24"/>
      <c r="E14" s="24"/>
    </row>
    <row r="15" spans="1:5" ht="24.75" customHeight="1">
      <c r="A15" s="21" t="s">
        <v>0</v>
      </c>
      <c r="B15" s="21" t="s">
        <v>48</v>
      </c>
      <c r="C15" s="21" t="s">
        <v>47</v>
      </c>
      <c r="D15" s="21"/>
      <c r="E15" s="21"/>
    </row>
    <row r="16" spans="1:5" ht="18.75" customHeight="1">
      <c r="A16" s="21"/>
      <c r="B16" s="21"/>
      <c r="C16" s="3" t="s">
        <v>59</v>
      </c>
      <c r="D16" s="3" t="s">
        <v>66</v>
      </c>
      <c r="E16" s="3" t="s">
        <v>69</v>
      </c>
    </row>
    <row r="17" spans="1:5" ht="15" customHeight="1">
      <c r="A17" s="1">
        <v>1</v>
      </c>
      <c r="B17" s="1">
        <v>2</v>
      </c>
      <c r="C17" s="1">
        <v>3</v>
      </c>
      <c r="D17" s="1">
        <v>3</v>
      </c>
      <c r="E17" s="1">
        <v>4</v>
      </c>
    </row>
    <row r="18" spans="1:5" ht="15" customHeight="1">
      <c r="A18" s="1" t="s">
        <v>1</v>
      </c>
      <c r="B18" s="2" t="s">
        <v>2</v>
      </c>
      <c r="C18" s="26">
        <f>SUM(C19+C23+C25+C28+C30+C32+C39+C21)+C36</f>
        <v>13128.712</v>
      </c>
      <c r="D18" s="26">
        <f>D20+D22+D24+D25+D28+D32+D36</f>
        <v>11286.297</v>
      </c>
      <c r="E18" s="26">
        <f>E20+E22+E24+E25+E28+E32</f>
        <v>11229.298999999999</v>
      </c>
    </row>
    <row r="19" spans="1:5" ht="15" customHeight="1">
      <c r="A19" s="9" t="s">
        <v>3</v>
      </c>
      <c r="B19" s="10" t="s">
        <v>45</v>
      </c>
      <c r="C19" s="27">
        <f>C20</f>
        <v>2400</v>
      </c>
      <c r="D19" s="27">
        <v>2310</v>
      </c>
      <c r="E19" s="27">
        <v>2350</v>
      </c>
    </row>
    <row r="20" spans="1:5" ht="19.5" customHeight="1">
      <c r="A20" s="9" t="s">
        <v>4</v>
      </c>
      <c r="B20" s="10" t="s">
        <v>5</v>
      </c>
      <c r="C20" s="27">
        <v>2400</v>
      </c>
      <c r="D20" s="27">
        <v>2310</v>
      </c>
      <c r="E20" s="28">
        <v>2350</v>
      </c>
    </row>
    <row r="21" spans="1:8" ht="63">
      <c r="A21" s="9" t="s">
        <v>26</v>
      </c>
      <c r="B21" s="10" t="s">
        <v>27</v>
      </c>
      <c r="C21" s="27">
        <v>2300</v>
      </c>
      <c r="D21" s="27">
        <v>2350</v>
      </c>
      <c r="E21" s="28">
        <v>2400</v>
      </c>
      <c r="H21" s="8"/>
    </row>
    <row r="22" spans="1:5" ht="47.25">
      <c r="A22" s="9" t="s">
        <v>36</v>
      </c>
      <c r="B22" s="10" t="s">
        <v>33</v>
      </c>
      <c r="C22" s="27">
        <v>2300</v>
      </c>
      <c r="D22" s="27">
        <v>2350</v>
      </c>
      <c r="E22" s="28">
        <v>2400</v>
      </c>
    </row>
    <row r="23" spans="1:5" ht="18" customHeight="1">
      <c r="A23" s="9" t="s">
        <v>6</v>
      </c>
      <c r="B23" s="10" t="s">
        <v>7</v>
      </c>
      <c r="C23" s="27">
        <v>20</v>
      </c>
      <c r="D23" s="27">
        <f>D24</f>
        <v>20</v>
      </c>
      <c r="E23" s="27">
        <v>20</v>
      </c>
    </row>
    <row r="24" spans="1:5" ht="15" customHeight="1">
      <c r="A24" s="9" t="s">
        <v>28</v>
      </c>
      <c r="B24" s="10" t="s">
        <v>8</v>
      </c>
      <c r="C24" s="27">
        <v>20</v>
      </c>
      <c r="D24" s="27">
        <v>20</v>
      </c>
      <c r="E24" s="27">
        <v>20</v>
      </c>
    </row>
    <row r="25" spans="1:5" ht="15" customHeight="1">
      <c r="A25" s="9" t="s">
        <v>9</v>
      </c>
      <c r="B25" s="10" t="s">
        <v>10</v>
      </c>
      <c r="C25" s="27">
        <f>C26+C27</f>
        <v>5200</v>
      </c>
      <c r="D25" s="27">
        <f>D27+D26</f>
        <v>4963.079</v>
      </c>
      <c r="E25" s="27">
        <f>E27+E26</f>
        <v>4988.299</v>
      </c>
    </row>
    <row r="26" spans="1:5" ht="15" customHeight="1">
      <c r="A26" s="9" t="s">
        <v>32</v>
      </c>
      <c r="B26" s="10" t="s">
        <v>11</v>
      </c>
      <c r="C26" s="27">
        <v>100</v>
      </c>
      <c r="D26" s="27">
        <v>120</v>
      </c>
      <c r="E26" s="28">
        <v>140</v>
      </c>
    </row>
    <row r="27" spans="1:5" ht="15" customHeight="1">
      <c r="A27" s="9" t="s">
        <v>12</v>
      </c>
      <c r="B27" s="10" t="s">
        <v>13</v>
      </c>
      <c r="C27" s="27">
        <v>5100</v>
      </c>
      <c r="D27" s="27">
        <v>4843.079</v>
      </c>
      <c r="E27" s="28">
        <v>4848.299</v>
      </c>
    </row>
    <row r="28" spans="1:5" ht="15" customHeight="1">
      <c r="A28" s="9" t="s">
        <v>14</v>
      </c>
      <c r="B28" s="10" t="s">
        <v>15</v>
      </c>
      <c r="C28" s="27">
        <v>1</v>
      </c>
      <c r="D28" s="27">
        <v>1</v>
      </c>
      <c r="E28" s="27">
        <v>1</v>
      </c>
    </row>
    <row r="29" spans="1:5" ht="110.25" customHeight="1">
      <c r="A29" s="9" t="s">
        <v>16</v>
      </c>
      <c r="B29" s="11" t="s">
        <v>17</v>
      </c>
      <c r="C29" s="27">
        <v>1</v>
      </c>
      <c r="D29" s="27">
        <v>1</v>
      </c>
      <c r="E29" s="28">
        <v>1</v>
      </c>
    </row>
    <row r="30" spans="1:5" ht="63.75" customHeight="1" hidden="1">
      <c r="A30" s="9"/>
      <c r="B30" s="10"/>
      <c r="C30" s="27"/>
      <c r="D30" s="27"/>
      <c r="E30" s="28"/>
    </row>
    <row r="31" spans="1:5" ht="51.75" customHeight="1" hidden="1">
      <c r="A31" s="9"/>
      <c r="B31" s="10"/>
      <c r="C31" s="27"/>
      <c r="D31" s="27"/>
      <c r="E31" s="28"/>
    </row>
    <row r="32" spans="1:5" ht="65.25" customHeight="1">
      <c r="A32" s="9" t="s">
        <v>18</v>
      </c>
      <c r="B32" s="10" t="s">
        <v>19</v>
      </c>
      <c r="C32" s="27">
        <f>C33+C34+C35</f>
        <v>1720</v>
      </c>
      <c r="D32" s="27">
        <f>D33+D34+D35</f>
        <v>1470</v>
      </c>
      <c r="E32" s="27">
        <f>E33+E34+E35</f>
        <v>1470</v>
      </c>
    </row>
    <row r="33" spans="1:5" ht="50.25" customHeight="1">
      <c r="A33" s="9" t="s">
        <v>30</v>
      </c>
      <c r="B33" s="10" t="s">
        <v>31</v>
      </c>
      <c r="C33" s="27">
        <v>1330</v>
      </c>
      <c r="D33" s="27">
        <v>1100</v>
      </c>
      <c r="E33" s="28">
        <v>1100</v>
      </c>
    </row>
    <row r="34" spans="1:5" ht="125.25" customHeight="1">
      <c r="A34" s="9" t="s">
        <v>25</v>
      </c>
      <c r="B34" s="10" t="s">
        <v>34</v>
      </c>
      <c r="C34" s="27">
        <v>250</v>
      </c>
      <c r="D34" s="27">
        <v>250</v>
      </c>
      <c r="E34" s="28">
        <v>250</v>
      </c>
    </row>
    <row r="35" spans="1:5" ht="125.25" customHeight="1">
      <c r="A35" s="9" t="s">
        <v>60</v>
      </c>
      <c r="B35" s="10" t="s">
        <v>61</v>
      </c>
      <c r="C35" s="27">
        <v>140</v>
      </c>
      <c r="D35" s="27">
        <v>120</v>
      </c>
      <c r="E35" s="28">
        <v>120</v>
      </c>
    </row>
    <row r="36" spans="1:5" ht="53.25" customHeight="1">
      <c r="A36" s="1" t="s">
        <v>71</v>
      </c>
      <c r="B36" s="2" t="s">
        <v>72</v>
      </c>
      <c r="C36" s="26">
        <f>SUM(C37:C38)</f>
        <v>590</v>
      </c>
      <c r="D36" s="26">
        <v>172.218</v>
      </c>
      <c r="E36" s="26">
        <f>SUM(E37:E38)</f>
        <v>0</v>
      </c>
    </row>
    <row r="37" spans="1:5" ht="68.25" customHeight="1" hidden="1">
      <c r="A37" s="1"/>
      <c r="B37" s="2" t="s">
        <v>73</v>
      </c>
      <c r="C37" s="26"/>
      <c r="D37" s="26"/>
      <c r="E37" s="29"/>
    </row>
    <row r="38" spans="1:5" ht="48.75" customHeight="1">
      <c r="A38" s="1" t="s">
        <v>74</v>
      </c>
      <c r="B38" s="2" t="s">
        <v>75</v>
      </c>
      <c r="C38" s="26">
        <v>590</v>
      </c>
      <c r="D38" s="26">
        <v>172.218</v>
      </c>
      <c r="E38" s="29">
        <v>0</v>
      </c>
    </row>
    <row r="39" spans="1:5" ht="47.25">
      <c r="A39" s="9" t="s">
        <v>20</v>
      </c>
      <c r="B39" s="10" t="s">
        <v>21</v>
      </c>
      <c r="C39" s="27">
        <f>C40</f>
        <v>897.712</v>
      </c>
      <c r="D39" s="27">
        <f>D40</f>
        <v>0</v>
      </c>
      <c r="E39" s="27">
        <f>E40</f>
        <v>0</v>
      </c>
    </row>
    <row r="40" spans="1:5" ht="34.5" customHeight="1">
      <c r="A40" s="9" t="s">
        <v>29</v>
      </c>
      <c r="B40" s="10" t="s">
        <v>35</v>
      </c>
      <c r="C40" s="27">
        <v>897.712</v>
      </c>
      <c r="D40" s="27">
        <v>0</v>
      </c>
      <c r="E40" s="28">
        <v>0</v>
      </c>
    </row>
    <row r="41" spans="1:5" ht="35.25" customHeight="1">
      <c r="A41" s="9" t="s">
        <v>22</v>
      </c>
      <c r="B41" s="10" t="s">
        <v>23</v>
      </c>
      <c r="C41" s="27">
        <f>C43+C44+C51</f>
        <v>12934.820000000002</v>
      </c>
      <c r="D41" s="27">
        <f>D43+D44+D51</f>
        <v>7268.52</v>
      </c>
      <c r="E41" s="27">
        <f>E43+E44+E49+E51</f>
        <v>9918.72</v>
      </c>
    </row>
    <row r="42" spans="1:5" ht="32.25" customHeight="1">
      <c r="A42" s="12" t="s">
        <v>49</v>
      </c>
      <c r="B42" s="13" t="s">
        <v>37</v>
      </c>
      <c r="C42" s="30">
        <v>5995.3</v>
      </c>
      <c r="D42" s="30">
        <v>6294.3</v>
      </c>
      <c r="E42" s="30">
        <v>6578.7</v>
      </c>
    </row>
    <row r="43" spans="1:5" ht="30.75" customHeight="1">
      <c r="A43" s="12" t="s">
        <v>62</v>
      </c>
      <c r="B43" s="13" t="s">
        <v>38</v>
      </c>
      <c r="C43" s="30">
        <v>5995.3</v>
      </c>
      <c r="D43" s="30">
        <v>6294.3</v>
      </c>
      <c r="E43" s="30">
        <v>6578.7</v>
      </c>
    </row>
    <row r="44" spans="1:5" s="7" customFormat="1" ht="47.25">
      <c r="A44" s="12" t="s">
        <v>53</v>
      </c>
      <c r="B44" s="13" t="s">
        <v>54</v>
      </c>
      <c r="C44" s="30">
        <f>C46+C47+C48+C50</f>
        <v>6621.400000000001</v>
      </c>
      <c r="D44" s="30">
        <f>D46+D47+D48+D50</f>
        <v>642.2</v>
      </c>
      <c r="E44" s="30">
        <f>E46+E47+E48+E50</f>
        <v>642.2</v>
      </c>
    </row>
    <row r="45" spans="1:5" s="7" customFormat="1" ht="173.25">
      <c r="A45" s="12" t="s">
        <v>64</v>
      </c>
      <c r="B45" s="13" t="s">
        <v>65</v>
      </c>
      <c r="C45" s="30">
        <v>0</v>
      </c>
      <c r="D45" s="28">
        <v>0</v>
      </c>
      <c r="E45" s="28">
        <v>0</v>
      </c>
    </row>
    <row r="46" spans="1:5" s="7" customFormat="1" ht="141.75">
      <c r="A46" s="12" t="s">
        <v>55</v>
      </c>
      <c r="B46" s="13" t="s">
        <v>63</v>
      </c>
      <c r="C46" s="30">
        <v>642.2</v>
      </c>
      <c r="D46" s="28">
        <v>642.2</v>
      </c>
      <c r="E46" s="28">
        <v>642.2</v>
      </c>
    </row>
    <row r="47" spans="1:5" s="7" customFormat="1" ht="157.5">
      <c r="A47" s="12" t="s">
        <v>55</v>
      </c>
      <c r="B47" s="13" t="s">
        <v>56</v>
      </c>
      <c r="C47" s="30">
        <v>1050.4</v>
      </c>
      <c r="D47" s="28">
        <v>0</v>
      </c>
      <c r="E47" s="28">
        <v>0</v>
      </c>
    </row>
    <row r="48" spans="1:5" s="7" customFormat="1" ht="157.5">
      <c r="A48" s="12" t="s">
        <v>55</v>
      </c>
      <c r="B48" s="13" t="s">
        <v>57</v>
      </c>
      <c r="C48" s="30">
        <v>2233.8</v>
      </c>
      <c r="D48" s="28">
        <v>0</v>
      </c>
      <c r="E48" s="28">
        <v>0</v>
      </c>
    </row>
    <row r="49" spans="1:5" s="7" customFormat="1" ht="66">
      <c r="A49" s="16" t="s">
        <v>55</v>
      </c>
      <c r="B49" s="17" t="s">
        <v>70</v>
      </c>
      <c r="C49" s="31">
        <v>0</v>
      </c>
      <c r="D49" s="29">
        <v>0</v>
      </c>
      <c r="E49" s="29">
        <v>2354.4</v>
      </c>
    </row>
    <row r="50" spans="1:5" s="7" customFormat="1" ht="78.75">
      <c r="A50" s="12" t="s">
        <v>55</v>
      </c>
      <c r="B50" s="13" t="s">
        <v>58</v>
      </c>
      <c r="C50" s="30">
        <v>2695</v>
      </c>
      <c r="D50" s="28">
        <v>0</v>
      </c>
      <c r="E50" s="28">
        <v>0</v>
      </c>
    </row>
    <row r="51" spans="1:5" s="7" customFormat="1" ht="29.25" customHeight="1">
      <c r="A51" s="12" t="s">
        <v>50</v>
      </c>
      <c r="B51" s="13" t="s">
        <v>39</v>
      </c>
      <c r="C51" s="30">
        <f>C52+C53</f>
        <v>318.12</v>
      </c>
      <c r="D51" s="30">
        <f>D52+D53</f>
        <v>332.02</v>
      </c>
      <c r="E51" s="30">
        <f>E52+E53</f>
        <v>343.41999999999996</v>
      </c>
    </row>
    <row r="52" spans="1:5" s="7" customFormat="1" ht="48" customHeight="1">
      <c r="A52" s="12" t="s">
        <v>51</v>
      </c>
      <c r="B52" s="13" t="s">
        <v>46</v>
      </c>
      <c r="C52" s="30">
        <v>3.52</v>
      </c>
      <c r="D52" s="30">
        <v>3.52</v>
      </c>
      <c r="E52" s="30">
        <v>3.52</v>
      </c>
    </row>
    <row r="53" spans="1:5" s="7" customFormat="1" ht="78.75">
      <c r="A53" s="12" t="s">
        <v>52</v>
      </c>
      <c r="B53" s="13" t="s">
        <v>40</v>
      </c>
      <c r="C53" s="30">
        <v>314.6</v>
      </c>
      <c r="D53" s="28">
        <v>328.5</v>
      </c>
      <c r="E53" s="28">
        <v>339.9</v>
      </c>
    </row>
    <row r="54" spans="1:5" s="7" customFormat="1" ht="15.75">
      <c r="A54" s="14"/>
      <c r="B54" s="15" t="s">
        <v>24</v>
      </c>
      <c r="C54" s="32">
        <f>C18+C41</f>
        <v>26063.532</v>
      </c>
      <c r="D54" s="32">
        <f>D41+D18</f>
        <v>18554.817000000003</v>
      </c>
      <c r="E54" s="32">
        <f>E18+E41</f>
        <v>21148.019</v>
      </c>
    </row>
    <row r="55" spans="1:5" s="7" customFormat="1" ht="15.75">
      <c r="A55" s="4"/>
      <c r="B55"/>
      <c r="C55"/>
      <c r="D55"/>
      <c r="E55"/>
    </row>
    <row r="56" spans="1:5" s="7" customFormat="1" ht="15.75">
      <c r="A56" s="4"/>
      <c r="B56"/>
      <c r="C56"/>
      <c r="D56"/>
      <c r="E56"/>
    </row>
    <row r="57" spans="1:5" s="7" customFormat="1" ht="30.75" customHeight="1">
      <c r="A57" s="4"/>
      <c r="B57"/>
      <c r="C57"/>
      <c r="D57"/>
      <c r="E57"/>
    </row>
    <row r="58" spans="1:5" s="7" customFormat="1" ht="66.75" customHeight="1">
      <c r="A58"/>
      <c r="B58"/>
      <c r="C58"/>
      <c r="D58"/>
      <c r="E58"/>
    </row>
    <row r="59" spans="1:5" s="7" customFormat="1" ht="68.25" customHeight="1">
      <c r="A59"/>
      <c r="B59"/>
      <c r="C59"/>
      <c r="D59"/>
      <c r="E59"/>
    </row>
    <row r="60" ht="1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sheetProtection/>
  <mergeCells count="22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2:E12"/>
    <mergeCell ref="D11:E11"/>
    <mergeCell ref="A12:C12"/>
    <mergeCell ref="A7:C7"/>
    <mergeCell ref="A8:C8"/>
    <mergeCell ref="A15:A16"/>
    <mergeCell ref="B15:B16"/>
    <mergeCell ref="C15:E15"/>
    <mergeCell ref="A9:C9"/>
    <mergeCell ref="A10:C10"/>
    <mergeCell ref="A13:E13"/>
    <mergeCell ref="A14:E14"/>
  </mergeCells>
  <printOptions/>
  <pageMargins left="0.7" right="0.7" top="0.75" bottom="0.75" header="0.3" footer="0.3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2023-04-10T12:54:26Z</cp:lastPrinted>
  <dcterms:created xsi:type="dcterms:W3CDTF">1996-10-08T23:32:33Z</dcterms:created>
  <dcterms:modified xsi:type="dcterms:W3CDTF">2023-04-13T06:52:02Z</dcterms:modified>
  <cp:category/>
  <cp:version/>
  <cp:contentType/>
  <cp:contentStatus/>
</cp:coreProperties>
</file>