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3920" windowHeight="9690" activeTab="0"/>
  </bookViews>
  <sheets>
    <sheet name="Пр 7 " sheetId="1" r:id="rId1"/>
  </sheets>
  <definedNames>
    <definedName name="_xlnm._FilterDatabase" localSheetId="0" hidden="1">'Пр 7 '!$A$5:$G$169</definedName>
  </definedNames>
  <calcPr fullCalcOnLoad="1"/>
</workbook>
</file>

<file path=xl/sharedStrings.xml><?xml version="1.0" encoding="utf-8"?>
<sst xmlns="http://schemas.openxmlformats.org/spreadsheetml/2006/main" count="796" uniqueCount="194">
  <si>
    <t xml:space="preserve"> 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</si>
  <si>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</si>
  <si>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</si>
  <si>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</si>
  <si>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</si>
  <si>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</si>
  <si>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</si>
  <si>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</si>
  <si>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</si>
  <si>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</si>
  <si>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</si>
  <si>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</si>
  <si>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ИТОГО</t>
  </si>
  <si>
    <t>Жилищное хозяйство</t>
  </si>
  <si>
    <t>Культура и кинематография</t>
  </si>
  <si>
    <t>Наименование</t>
  </si>
  <si>
    <t>Резервные средства</t>
  </si>
  <si>
    <t>540</t>
  </si>
  <si>
    <t>Коммунальное хозяйство</t>
  </si>
  <si>
    <t>Благоустройство</t>
  </si>
  <si>
    <t>Иные межбюджетные трансферты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</si>
  <si>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</si>
  <si>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</si>
  <si>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</si>
  <si>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</si>
  <si>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</si>
  <si>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</si>
  <si>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</si>
  <si>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</si>
  <si>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АДМИНИСТРАЦИЯ ЛИСИНСКОГО СЕЛЬСКОГО ПОСЕЛЕНИЯ ТОСНЕНСКОГО РАЙОНА ЛЕНИНГРАДСКОЙ ОБЛАСТИ</t>
  </si>
  <si>
    <t>Иные закупки товаров, работ и услуг для муниципальных нужд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</si>
  <si>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</si>
  <si>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</si>
  <si>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</si>
  <si>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</si>
  <si>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</si>
  <si>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9130000000</t>
  </si>
  <si>
    <t>Непрограммные расходы</t>
  </si>
  <si>
    <t>9130100000</t>
  </si>
  <si>
    <t>9130100040</t>
  </si>
  <si>
    <t>9130160600</t>
  </si>
  <si>
    <t>9130160640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</si>
  <si>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</si>
  <si>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</si>
  <si>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</si>
  <si>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</si>
  <si>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</si>
  <si>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9100000000</t>
  </si>
  <si>
    <t>9130171340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</si>
  <si>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</si>
  <si>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</si>
  <si>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9200000000</t>
  </si>
  <si>
    <t>9290000000</t>
  </si>
  <si>
    <t>9290100000</t>
  </si>
  <si>
    <t>9290100030</t>
  </si>
  <si>
    <t>1000000000</t>
  </si>
  <si>
    <t>Мероприятия по содержанию автомобильных дорог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</si>
  <si>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</si>
  <si>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</si>
  <si>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</si>
  <si>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</si>
  <si>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</si>
  <si>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9990110630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</si>
  <si>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</si>
  <si>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</si>
  <si>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</si>
  <si>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Расходы на обеспечение деятельности муниципального казенного учреждения «МКУК «Лисинский СДК»</t>
  </si>
  <si>
    <t>Национальная безопасность и правоохранительная деятельность</t>
  </si>
  <si>
    <t>Г</t>
  </si>
  <si>
    <t>007</t>
  </si>
  <si>
    <t>Рз</t>
  </si>
  <si>
    <t xml:space="preserve">ПР </t>
  </si>
  <si>
    <t xml:space="preserve">ЦСР </t>
  </si>
  <si>
    <t xml:space="preserve">ВР             </t>
  </si>
  <si>
    <t>01</t>
  </si>
  <si>
    <t>02</t>
  </si>
  <si>
    <t>03</t>
  </si>
  <si>
    <t>04</t>
  </si>
  <si>
    <t>11</t>
  </si>
  <si>
    <t>06</t>
  </si>
  <si>
    <t>00</t>
  </si>
  <si>
    <t>13</t>
  </si>
  <si>
    <t>09</t>
  </si>
  <si>
    <t>12</t>
  </si>
  <si>
    <t>Мероприятия по землеустройству и землепользованию</t>
  </si>
  <si>
    <t>9990110350</t>
  </si>
  <si>
    <t>05</t>
  </si>
  <si>
    <t>1400000000</t>
  </si>
  <si>
    <t>Мероприятия по повышению надежности и энергетической эффективности</t>
  </si>
  <si>
    <t>07</t>
  </si>
  <si>
    <t>08</t>
  </si>
  <si>
    <t>100</t>
  </si>
  <si>
    <t>200</t>
  </si>
  <si>
    <t>800</t>
  </si>
  <si>
    <t>Закупка товаров,  работ и услуг для обеспечения государственных (муниципальных) нужд</t>
  </si>
  <si>
    <t>Иные бюджетные ассигнования</t>
  </si>
  <si>
    <t>500</t>
  </si>
  <si>
    <t>Межбюджетные трансферты</t>
  </si>
  <si>
    <t>9990110050</t>
  </si>
  <si>
    <t>14</t>
  </si>
  <si>
    <t>Другие вопросы в области национальной безопасности и правоохранительной деятельности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</si>
  <si>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</si>
  <si>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бюджету рйона из бюджетов поселений на осуществление полномочий по внешнему муниципальному финансовому контролю</t>
  </si>
  <si>
    <t>Дорожное хозяйство (дорожные фонды)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</si>
  <si>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</si>
  <si>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</si>
  <si>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</si>
  <si>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</si>
  <si>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</si>
  <si>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>9990100160</t>
  </si>
  <si>
    <t>Мероприятия в области пожарной безопасности</t>
  </si>
  <si>
    <t>9990111620</t>
  </si>
  <si>
    <t>Молодежная политика</t>
  </si>
  <si>
    <t>Обеспечение деятельности аппаратов органов местного самоуправления муниципального образования Лисинское сельское поселение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</si>
  <si>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</si>
  <si>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Расходы на выплаты персоналу государственных (муниципальных) органов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</si>
  <si>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</si>
  <si>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Иные закупки товаров, работ и услуг для государственных (муниципальных) нужд</t>
  </si>
  <si>
    <t>2900000000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</si>
  <si>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</si>
  <si>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1500000000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</si>
  <si>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</si>
  <si>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</si>
  <si>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</si>
  <si>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</si>
  <si>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Совет депутатов Лисинского сельского поселения Тосненского района Ленинградской области</t>
  </si>
  <si>
    <t>9110000000</t>
  </si>
  <si>
    <t>9110100000</t>
  </si>
  <si>
    <t>9110100030</t>
  </si>
  <si>
    <t>046</t>
  </si>
  <si>
    <t>Муниципальная программа «Развитие части территории Лисинского сельского поселения Тосненского района Ленинградской области в иных формах местного самоуправления на 2020-2022 годы»</t>
  </si>
  <si>
    <t>Муниципальная программа «Развитие части территории Лисинского сельского поселения Тосненского района Ленинградской области на 2020-2022 годы»</t>
  </si>
  <si>
    <t>Иные межбюджетные трансферты бюджету района из бюджетов поселений на исполнение части полномочий по решению вопросов местного значения по организации ритуальных услуг и содержанию мест захоронения на территории</t>
  </si>
  <si>
    <t>9990160670</t>
  </si>
  <si>
    <t>Защита населения и территории от  чрезвычайных ситуаций природного и техногенного характера,пожарная безопасность</t>
  </si>
  <si>
    <t>10</t>
  </si>
  <si>
    <t>Комплекс процессных мероприятий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</si>
  <si>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</si>
  <si>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</si>
  <si>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</si>
  <si>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</si>
  <si>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</si>
  <si>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</si>
  <si>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2940000000</t>
  </si>
  <si>
    <t>29401S4770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</si>
  <si>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</si>
  <si>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</si>
  <si>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1540000000</t>
  </si>
  <si>
    <t>1540100000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</si>
  <si>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</si>
  <si>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15401S4660</t>
  </si>
  <si>
    <t>Комплекс процессных мероприятий "Поддержка проектов местных инициатив граждан"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</si>
  <si>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</si>
  <si>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</si>
  <si>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</si>
  <si>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</si>
  <si>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</si>
  <si>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</si>
  <si>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</si>
  <si>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</si>
  <si>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</si>
  <si>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</si>
  <si>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</si>
  <si>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</si>
  <si>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</si>
  <si>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</si>
  <si>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</si>
  <si>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</si>
  <si>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</si>
  <si>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</si>
  <si>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</si>
  <si>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07404S0360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</si>
  <si>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</si>
  <si>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</si>
  <si>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Ведомственная структура расходов бюджета
Лисинского сельского поселения Тосненского района Ленинградской области
на 2023 год</t>
  </si>
  <si>
    <t>Сумма      (тысяч рублей) 2023 год</t>
  </si>
  <si>
    <t>9990113760</t>
  </si>
  <si>
    <t>99901S4840</t>
  </si>
  <si>
    <t xml:space="preserve">Приложение  № 5  
к решению совета депутатов 
Лисинского сельского поселения Тосненского района Ленинградской области
от 20.12.2022 № 121                  </t>
  </si>
  <si>
    <t>Муниципальная программа «Жилищно-коммунальное хозяйство на территории Лисинского сельского поселения Тосненского района Ленинградской области»</t>
  </si>
  <si>
    <t>Комплекс процессных мероприятий "Обеспечение деятельности в сфере жилищно-коммунального хозяйства"</t>
  </si>
  <si>
    <t>2200000000</t>
  </si>
  <si>
    <t>2240000000</t>
  </si>
  <si>
    <t>2240100000</t>
  </si>
  <si>
    <t>22401S4840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</si>
  <si>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</si>
  <si>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</si>
  <si>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</si>
  <si>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</si>
  <si>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</t>
  </si>
  <si>
    <t>300</t>
  </si>
  <si>
    <t>320</t>
  </si>
  <si>
    <t>9990103080</t>
  </si>
  <si>
    <t xml:space="preserve">Приложение  № 3  
к решению совета депутатов 
Лисинского сельского поселения Тосненского района Ленинградской области
от 29.05.2023 №   132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</si>
</sst>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#,##0.000000"/>
    <numFmt numFmtId="187" formatCode="#,##0.0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174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4" fontId="11" fillId="35" borderId="11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left" vertical="center" wrapText="1"/>
    </xf>
    <xf numFmtId="174" fontId="12" fillId="0" borderId="11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7" fillId="0" borderId="10" xfId="56" applyNumberFormat="1" applyFont="1" applyFill="1" applyBorder="1" applyAlignment="1">
      <alignment horizontal="left" vertical="center" wrapText="1" indent="2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vertical="center" wrapText="1"/>
    </xf>
    <xf numFmtId="174" fontId="11" fillId="35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 wrapText="1"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49" fontId="11" fillId="36" borderId="10" xfId="56" applyNumberFormat="1" applyFont="1" applyFill="1" applyBorder="1" applyAlignment="1">
      <alignment horizontal="left" vertical="center" wrapText="1"/>
      <protection/>
    </xf>
    <xf numFmtId="49" fontId="11" fillId="36" borderId="10" xfId="56" applyNumberFormat="1" applyFont="1" applyFill="1" applyBorder="1" applyAlignment="1">
      <alignment horizontal="center" vertical="center" wrapText="1"/>
      <protection/>
    </xf>
    <xf numFmtId="49" fontId="12" fillId="36" borderId="10" xfId="56" applyNumberFormat="1" applyFont="1" applyFill="1" applyBorder="1" applyAlignment="1">
      <alignment horizontal="center" vertical="center" wrapText="1"/>
      <protection/>
    </xf>
    <xf numFmtId="49" fontId="11" fillId="0" borderId="10" xfId="56" applyNumberFormat="1" applyFont="1" applyFill="1" applyBorder="1" applyAlignment="1">
      <alignment horizontal="left" vertical="center" wrapText="1"/>
      <protection/>
    </xf>
    <xf numFmtId="49" fontId="11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12" fillId="0" borderId="10" xfId="56" applyNumberFormat="1" applyFont="1" applyFill="1" applyBorder="1" applyAlignment="1">
      <alignment horizontal="left" vertical="center" wrapText="1"/>
      <protection/>
    </xf>
    <xf numFmtId="49" fontId="12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8" fillId="35" borderId="10" xfId="56" applyNumberFormat="1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58" fillId="35" borderId="10" xfId="0" applyFont="1" applyFill="1" applyBorder="1" applyAlignment="1">
      <alignment horizontal="left" vertical="top" wrapText="1"/>
    </xf>
    <xf numFmtId="0" fontId="59" fillId="34" borderId="10" xfId="55" applyFont="1" applyFill="1" applyBorder="1" applyAlignment="1">
      <alignment horizontal="left" vertical="top" wrapText="1"/>
      <protection/>
    </xf>
    <xf numFmtId="0" fontId="59" fillId="0" borderId="10" xfId="55" applyFont="1" applyBorder="1" applyAlignment="1">
      <alignment horizontal="left" vertical="top" wrapText="1"/>
      <protection/>
    </xf>
    <xf numFmtId="0" fontId="60" fillId="0" borderId="10" xfId="55" applyFont="1" applyBorder="1" applyAlignment="1">
      <alignment horizontal="left" vertical="top" wrapText="1"/>
      <protection/>
    </xf>
    <xf numFmtId="0" fontId="61" fillId="37" borderId="10" xfId="55" applyFont="1" applyFill="1" applyBorder="1" applyAlignment="1">
      <alignment horizontal="left" vertical="top" wrapText="1"/>
      <protection/>
    </xf>
    <xf numFmtId="49" fontId="58" fillId="34" borderId="10" xfId="55" applyNumberFormat="1" applyFont="1" applyFill="1" applyBorder="1" applyAlignment="1">
      <alignment horizontal="center" vertical="center"/>
      <protection/>
    </xf>
    <xf numFmtId="49" fontId="62" fillId="37" borderId="10" xfId="55" applyNumberFormat="1" applyFont="1" applyFill="1" applyBorder="1" applyAlignment="1">
      <alignment horizontal="center" vertical="center"/>
      <protection/>
    </xf>
    <xf numFmtId="49" fontId="58" fillId="0" borderId="10" xfId="55" applyNumberFormat="1" applyFont="1" applyBorder="1" applyAlignment="1">
      <alignment horizontal="center" vertical="center"/>
      <protection/>
    </xf>
    <xf numFmtId="49" fontId="57" fillId="0" borderId="10" xfId="55" applyNumberFormat="1" applyFont="1" applyBorder="1" applyAlignment="1">
      <alignment horizontal="center" vertical="center"/>
      <protection/>
    </xf>
    <xf numFmtId="185" fontId="9" fillId="0" borderId="10" xfId="0" applyNumberFormat="1" applyFont="1" applyFill="1" applyBorder="1" applyAlignment="1">
      <alignment horizontal="right" vertical="center"/>
    </xf>
    <xf numFmtId="185" fontId="8" fillId="34" borderId="10" xfId="0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horizontal="right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185" fontId="7" fillId="35" borderId="10" xfId="0" applyNumberFormat="1" applyFont="1" applyFill="1" applyBorder="1" applyAlignment="1">
      <alignment horizontal="right" vertical="center" wrapText="1"/>
    </xf>
    <xf numFmtId="185" fontId="11" fillId="0" borderId="10" xfId="0" applyNumberFormat="1" applyFont="1" applyFill="1" applyBorder="1" applyAlignment="1">
      <alignment horizontal="right" vertical="center" wrapText="1"/>
    </xf>
    <xf numFmtId="185" fontId="12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Fill="1" applyBorder="1" applyAlignment="1">
      <alignment horizontal="right" vertical="center" wrapText="1"/>
    </xf>
    <xf numFmtId="185" fontId="10" fillId="35" borderId="10" xfId="0" applyNumberFormat="1" applyFont="1" applyFill="1" applyBorder="1" applyAlignment="1">
      <alignment horizontal="right" vertical="center" wrapText="1"/>
    </xf>
    <xf numFmtId="185" fontId="7" fillId="35" borderId="13" xfId="0" applyNumberFormat="1" applyFont="1" applyFill="1" applyBorder="1" applyAlignment="1">
      <alignment horizontal="right" vertical="center" wrapText="1"/>
    </xf>
    <xf numFmtId="185" fontId="11" fillId="34" borderId="10" xfId="0" applyNumberFormat="1" applyFont="1" applyFill="1" applyBorder="1" applyAlignment="1">
      <alignment horizontal="right" vertical="center" wrapText="1"/>
    </xf>
    <xf numFmtId="185" fontId="8" fillId="34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5" fontId="13" fillId="0" borderId="10" xfId="0" applyNumberFormat="1" applyFont="1" applyFill="1" applyBorder="1" applyAlignment="1">
      <alignment horizontal="right" vertical="center" wrapText="1"/>
    </xf>
    <xf numFmtId="185" fontId="14" fillId="0" borderId="10" xfId="0" applyNumberFormat="1" applyFont="1" applyFill="1" applyBorder="1" applyAlignment="1">
      <alignment horizontal="right" vertical="center" wrapText="1"/>
    </xf>
    <xf numFmtId="185" fontId="13" fillId="35" borderId="10" xfId="0" applyNumberFormat="1" applyFont="1" applyFill="1" applyBorder="1" applyAlignment="1">
      <alignment horizontal="right" vertical="center" wrapText="1"/>
    </xf>
    <xf numFmtId="185" fontId="8" fillId="35" borderId="1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/>
    </xf>
    <xf numFmtId="185" fontId="8" fillId="0" borderId="10" xfId="56" applyNumberFormat="1" applyFont="1" applyFill="1" applyBorder="1" applyAlignment="1">
      <alignment horizontal="right" vertical="center"/>
      <protection/>
    </xf>
    <xf numFmtId="185" fontId="11" fillId="36" borderId="10" xfId="56" applyNumberFormat="1" applyFont="1" applyFill="1" applyBorder="1" applyAlignment="1">
      <alignment horizontal="right" vertical="center"/>
      <protection/>
    </xf>
    <xf numFmtId="185" fontId="11" fillId="0" borderId="10" xfId="56" applyNumberFormat="1" applyFont="1" applyFill="1" applyBorder="1" applyAlignment="1">
      <alignment horizontal="right" vertical="center" wrapText="1"/>
      <protection/>
    </xf>
    <xf numFmtId="185" fontId="8" fillId="0" borderId="10" xfId="56" applyNumberFormat="1" applyFont="1" applyFill="1" applyBorder="1" applyAlignment="1">
      <alignment horizontal="right" vertical="center" wrapText="1"/>
      <protection/>
    </xf>
    <xf numFmtId="185" fontId="12" fillId="0" borderId="10" xfId="56" applyNumberFormat="1" applyFont="1" applyFill="1" applyBorder="1" applyAlignment="1">
      <alignment horizontal="right" vertical="center" wrapText="1"/>
      <protection/>
    </xf>
    <xf numFmtId="185" fontId="7" fillId="0" borderId="10" xfId="56" applyNumberFormat="1" applyFont="1" applyFill="1" applyBorder="1" applyAlignment="1">
      <alignment horizontal="right" vertical="center" wrapText="1"/>
      <protection/>
    </xf>
    <xf numFmtId="185" fontId="7" fillId="35" borderId="10" xfId="56" applyNumberFormat="1" applyFont="1" applyFill="1" applyBorder="1" applyAlignment="1">
      <alignment horizontal="right" vertical="center" wrapText="1"/>
      <protection/>
    </xf>
    <xf numFmtId="2" fontId="7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ожения 1-9 к бюджету 2007 Поправ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tabSelected="1" view="pageLayout" zoomScale="110" zoomScalePageLayoutView="110" workbookViewId="0" topLeftCell="A41">
      <selection activeCell="A47" sqref="A47:A49"/>
    </sheetView>
  </sheetViews>
  <sheetFormatPr defaultColWidth="9.00390625" defaultRowHeight="12.75"/>
  <cols>
    <col min="1" max="1" width="74.25390625" style="13" customWidth="1"/>
    <col min="2" max="2" width="6.125" style="13" customWidth="1"/>
    <col min="3" max="3" width="4.375" style="12" customWidth="1"/>
    <col min="4" max="4" width="5.125" style="12" customWidth="1"/>
    <col min="5" max="5" width="13.125" style="25" customWidth="1"/>
    <col min="6" max="6" width="5.00390625" style="12" customWidth="1"/>
    <col min="7" max="7" width="18.00390625" style="26" customWidth="1"/>
    <col min="8" max="16384" width="9.125" style="14" customWidth="1"/>
  </cols>
  <sheetData>
    <row r="1" spans="2:7" ht="99" customHeight="1">
      <c r="B1" s="42"/>
      <c r="C1" s="42"/>
      <c r="D1" s="42"/>
      <c r="E1" s="151" t="s">
        <v>193</v>
      </c>
      <c r="F1" s="151"/>
      <c r="G1" s="151"/>
    </row>
    <row r="2" spans="2:7" ht="99" customHeight="1">
      <c r="B2" s="42"/>
      <c r="C2" s="42"/>
      <c r="D2" s="42"/>
      <c r="E2" s="151" t="s">
        <v>178</v>
      </c>
      <c r="F2" s="151"/>
      <c r="G2" s="151"/>
    </row>
    <row r="3" spans="1:7" ht="101.25" customHeight="1">
      <c r="A3" s="152" t="s">
        <v>174</v>
      </c>
      <c r="B3" s="152"/>
      <c r="C3" s="152"/>
      <c r="D3" s="152"/>
      <c r="E3" s="152"/>
      <c r="F3" s="152"/>
      <c r="G3" s="152"/>
    </row>
    <row r="4" spans="1:7" ht="63" customHeight="1">
      <c r="A4" s="16"/>
      <c r="B4" s="16"/>
      <c r="C4" s="15"/>
      <c r="D4" s="15"/>
      <c r="E4" s="17"/>
      <c r="F4" s="15"/>
      <c r="G4" s="18"/>
    </row>
    <row r="5" spans="1:7" ht="47.25">
      <c r="A5" s="10" t="s">
        <v>15</v>
      </c>
      <c r="B5" s="10" t="s">
        <v>68</v>
      </c>
      <c r="C5" s="6" t="s">
        <v>70</v>
      </c>
      <c r="D5" s="6" t="s">
        <v>71</v>
      </c>
      <c r="E5" s="8" t="s">
        <v>72</v>
      </c>
      <c r="F5" s="6" t="s">
        <v>73</v>
      </c>
      <c r="G5" s="47" t="s">
        <v>175</v>
      </c>
    </row>
    <row r="6" spans="1:7" s="12" customFormat="1" ht="15.75">
      <c r="A6" s="43">
        <v>2</v>
      </c>
      <c r="B6" s="43">
        <v>3</v>
      </c>
      <c r="C6" s="44">
        <v>4</v>
      </c>
      <c r="D6" s="44">
        <v>5</v>
      </c>
      <c r="E6" s="45">
        <v>6</v>
      </c>
      <c r="F6" s="44">
        <v>7</v>
      </c>
      <c r="G6" s="46">
        <v>8</v>
      </c>
    </row>
    <row r="7" spans="1:7" s="12" customFormat="1" ht="15.75">
      <c r="A7" s="19" t="s">
        <v>12</v>
      </c>
      <c r="B7" s="19"/>
      <c r="C7" s="6"/>
      <c r="D7" s="6"/>
      <c r="E7" s="8"/>
      <c r="F7" s="6"/>
      <c r="G7" s="126">
        <f>G8+G190</f>
        <v>29221.24667</v>
      </c>
    </row>
    <row r="8" spans="1:7" ht="46.5" customHeight="1">
      <c r="A8" s="5" t="s">
        <v>29</v>
      </c>
      <c r="B8" s="7" t="s">
        <v>69</v>
      </c>
      <c r="C8" s="6"/>
      <c r="D8" s="6"/>
      <c r="E8" s="8"/>
      <c r="F8" s="6"/>
      <c r="G8" s="126">
        <f>G9+G48+G56+G71+G101+G150+G158+G183</f>
        <v>26843.40367</v>
      </c>
    </row>
    <row r="9" spans="1:7" ht="36.75" customHeight="1">
      <c r="A9" s="50" t="s">
        <v>2</v>
      </c>
      <c r="B9" s="50"/>
      <c r="C9" s="49" t="s">
        <v>74</v>
      </c>
      <c r="D9" s="49" t="s">
        <v>80</v>
      </c>
      <c r="E9" s="49"/>
      <c r="F9" s="49"/>
      <c r="G9" s="127">
        <f>G10+G27+G34+G41</f>
        <v>7022.45501</v>
      </c>
    </row>
    <row r="10" spans="1:7" s="20" customFormat="1" ht="54" customHeight="1">
      <c r="A10" s="51" t="s">
        <v>3</v>
      </c>
      <c r="B10" s="1"/>
      <c r="C10" s="2" t="s">
        <v>74</v>
      </c>
      <c r="D10" s="2" t="s">
        <v>77</v>
      </c>
      <c r="E10" s="2" t="s">
        <v>1</v>
      </c>
      <c r="F10" s="2" t="s">
        <v>1</v>
      </c>
      <c r="G10" s="128">
        <f>G11</f>
        <v>6885.50641</v>
      </c>
    </row>
    <row r="11" spans="1:7" ht="45.75" customHeight="1">
      <c r="A11" s="1" t="s">
        <v>4</v>
      </c>
      <c r="B11" s="1"/>
      <c r="C11" s="2" t="s">
        <v>74</v>
      </c>
      <c r="D11" s="2" t="s">
        <v>77</v>
      </c>
      <c r="E11" s="2">
        <v>9100000000</v>
      </c>
      <c r="F11" s="2" t="s">
        <v>1</v>
      </c>
      <c r="G11" s="128">
        <f>G12</f>
        <v>6885.50641</v>
      </c>
    </row>
    <row r="12" spans="1:7" ht="45" customHeight="1">
      <c r="A12" s="52" t="s">
        <v>113</v>
      </c>
      <c r="B12" s="3"/>
      <c r="C12" s="4" t="s">
        <v>74</v>
      </c>
      <c r="D12" s="4" t="s">
        <v>77</v>
      </c>
      <c r="E12" s="4" t="s">
        <v>36</v>
      </c>
      <c r="F12" s="4"/>
      <c r="G12" s="129">
        <f>G13</f>
        <v>6885.50641</v>
      </c>
    </row>
    <row r="13" spans="1:7" ht="45.75" customHeight="1">
      <c r="A13" s="3" t="s">
        <v>37</v>
      </c>
      <c r="B13" s="3"/>
      <c r="C13" s="4" t="s">
        <v>74</v>
      </c>
      <c r="D13" s="4" t="s">
        <v>77</v>
      </c>
      <c r="E13" s="4" t="s">
        <v>38</v>
      </c>
      <c r="F13" s="4"/>
      <c r="G13" s="129">
        <f>G14+G21+G24</f>
        <v>6885.50641</v>
      </c>
    </row>
    <row r="14" spans="1:7" ht="15.75">
      <c r="A14" s="3" t="s">
        <v>21</v>
      </c>
      <c r="B14" s="3"/>
      <c r="C14" s="4" t="s">
        <v>74</v>
      </c>
      <c r="D14" s="4" t="s">
        <v>77</v>
      </c>
      <c r="E14" s="4">
        <v>9130100040</v>
      </c>
      <c r="F14" s="4" t="s">
        <v>1</v>
      </c>
      <c r="G14" s="129">
        <f>G15+G18+G19</f>
        <v>6644.69481</v>
      </c>
    </row>
    <row r="15" spans="1:7" ht="57" customHeight="1">
      <c r="A15" s="3" t="s">
        <v>101</v>
      </c>
      <c r="B15" s="3"/>
      <c r="C15" s="4" t="s">
        <v>74</v>
      </c>
      <c r="D15" s="4" t="s">
        <v>77</v>
      </c>
      <c r="E15" s="4">
        <v>9130100040</v>
      </c>
      <c r="F15" s="4" t="s">
        <v>91</v>
      </c>
      <c r="G15" s="130">
        <f>G16</f>
        <v>4511.482</v>
      </c>
    </row>
    <row r="16" spans="1:7" ht="66" customHeight="1">
      <c r="A16" s="3" t="s">
        <v>23</v>
      </c>
      <c r="B16" s="3"/>
      <c r="C16" s="4" t="s">
        <v>74</v>
      </c>
      <c r="D16" s="4" t="s">
        <v>77</v>
      </c>
      <c r="E16" s="4">
        <v>9130100040</v>
      </c>
      <c r="F16" s="4">
        <v>120</v>
      </c>
      <c r="G16" s="130">
        <v>4511.482</v>
      </c>
    </row>
    <row r="17" spans="1:7" ht="32.25" customHeight="1">
      <c r="A17" s="3" t="s">
        <v>94</v>
      </c>
      <c r="B17" s="3"/>
      <c r="C17" s="4" t="s">
        <v>74</v>
      </c>
      <c r="D17" s="4" t="s">
        <v>77</v>
      </c>
      <c r="E17" s="4">
        <v>9130100040</v>
      </c>
      <c r="F17" s="4" t="s">
        <v>92</v>
      </c>
      <c r="G17" s="129">
        <f>G18</f>
        <v>2118.71281</v>
      </c>
    </row>
    <row r="18" spans="1:7" ht="31.5" customHeight="1">
      <c r="A18" s="3" t="s">
        <v>30</v>
      </c>
      <c r="B18" s="3"/>
      <c r="C18" s="4" t="s">
        <v>74</v>
      </c>
      <c r="D18" s="4" t="s">
        <v>77</v>
      </c>
      <c r="E18" s="4">
        <v>9130100040</v>
      </c>
      <c r="F18" s="4">
        <v>240</v>
      </c>
      <c r="G18" s="130">
        <v>2118.71281</v>
      </c>
    </row>
    <row r="19" spans="1:7" ht="15.75">
      <c r="A19" s="3" t="s">
        <v>95</v>
      </c>
      <c r="B19" s="3"/>
      <c r="C19" s="4" t="s">
        <v>74</v>
      </c>
      <c r="D19" s="4" t="s">
        <v>77</v>
      </c>
      <c r="E19" s="4">
        <v>9130100040</v>
      </c>
      <c r="F19" s="4" t="s">
        <v>93</v>
      </c>
      <c r="G19" s="130">
        <f>G20</f>
        <v>14.5</v>
      </c>
    </row>
    <row r="20" spans="1:7" ht="15.75">
      <c r="A20" s="30" t="s">
        <v>28</v>
      </c>
      <c r="B20" s="30"/>
      <c r="C20" s="4" t="s">
        <v>74</v>
      </c>
      <c r="D20" s="4" t="s">
        <v>77</v>
      </c>
      <c r="E20" s="4" t="s">
        <v>39</v>
      </c>
      <c r="F20" s="4" t="s">
        <v>27</v>
      </c>
      <c r="G20" s="130">
        <v>14.5</v>
      </c>
    </row>
    <row r="21" spans="1:7" ht="47.25">
      <c r="A21" s="29" t="s">
        <v>114</v>
      </c>
      <c r="B21" s="24"/>
      <c r="C21" s="9" t="s">
        <v>74</v>
      </c>
      <c r="D21" s="9" t="s">
        <v>77</v>
      </c>
      <c r="E21" s="9" t="s">
        <v>40</v>
      </c>
      <c r="F21" s="9"/>
      <c r="G21" s="130">
        <f>G23</f>
        <v>205.6</v>
      </c>
    </row>
    <row r="22" spans="1:7" ht="15.75">
      <c r="A22" s="29" t="s">
        <v>97</v>
      </c>
      <c r="B22" s="24"/>
      <c r="C22" s="9" t="s">
        <v>74</v>
      </c>
      <c r="D22" s="9" t="s">
        <v>77</v>
      </c>
      <c r="E22" s="9" t="s">
        <v>40</v>
      </c>
      <c r="F22" s="9" t="s">
        <v>96</v>
      </c>
      <c r="G22" s="130">
        <f>G23</f>
        <v>205.6</v>
      </c>
    </row>
    <row r="23" spans="1:7" ht="15.75">
      <c r="A23" s="29" t="s">
        <v>20</v>
      </c>
      <c r="B23" s="24"/>
      <c r="C23" s="9" t="s">
        <v>74</v>
      </c>
      <c r="D23" s="9" t="s">
        <v>77</v>
      </c>
      <c r="E23" s="9" t="s">
        <v>40</v>
      </c>
      <c r="F23" s="9" t="s">
        <v>17</v>
      </c>
      <c r="G23" s="130">
        <v>205.6</v>
      </c>
    </row>
    <row r="24" spans="1:7" ht="47.25">
      <c r="A24" s="29" t="s">
        <v>172</v>
      </c>
      <c r="B24" s="24"/>
      <c r="C24" s="9" t="s">
        <v>74</v>
      </c>
      <c r="D24" s="9" t="s">
        <v>77</v>
      </c>
      <c r="E24" s="9" t="s">
        <v>173</v>
      </c>
      <c r="F24" s="9"/>
      <c r="G24" s="130">
        <f>G25</f>
        <v>35.2116</v>
      </c>
    </row>
    <row r="25" spans="1:7" ht="15.75">
      <c r="A25" s="29" t="s">
        <v>97</v>
      </c>
      <c r="B25" s="24"/>
      <c r="C25" s="9" t="s">
        <v>74</v>
      </c>
      <c r="D25" s="9" t="s">
        <v>77</v>
      </c>
      <c r="E25" s="9" t="s">
        <v>173</v>
      </c>
      <c r="F25" s="9" t="s">
        <v>96</v>
      </c>
      <c r="G25" s="130">
        <f>G26</f>
        <v>35.2116</v>
      </c>
    </row>
    <row r="26" spans="1:7" ht="15.75">
      <c r="A26" s="29" t="s">
        <v>20</v>
      </c>
      <c r="B26" s="24"/>
      <c r="C26" s="9" t="s">
        <v>74</v>
      </c>
      <c r="D26" s="9" t="s">
        <v>77</v>
      </c>
      <c r="E26" s="9" t="s">
        <v>173</v>
      </c>
      <c r="F26" s="9" t="s">
        <v>17</v>
      </c>
      <c r="G26" s="130">
        <v>35.2116</v>
      </c>
    </row>
    <row r="27" spans="1:7" ht="31.5">
      <c r="A27" s="65" t="s">
        <v>10</v>
      </c>
      <c r="B27" s="53"/>
      <c r="C27" s="54" t="s">
        <v>74</v>
      </c>
      <c r="D27" s="54" t="s">
        <v>79</v>
      </c>
      <c r="E27" s="54"/>
      <c r="F27" s="54"/>
      <c r="G27" s="131">
        <f>G28</f>
        <v>81.245</v>
      </c>
    </row>
    <row r="28" spans="1:7" ht="47.25">
      <c r="A28" s="1" t="s">
        <v>4</v>
      </c>
      <c r="B28" s="1"/>
      <c r="C28" s="2" t="s">
        <v>74</v>
      </c>
      <c r="D28" s="2" t="s">
        <v>79</v>
      </c>
      <c r="E28" s="2">
        <v>9100000000</v>
      </c>
      <c r="F28" s="7"/>
      <c r="G28" s="128">
        <f>G29</f>
        <v>81.245</v>
      </c>
    </row>
    <row r="29" spans="1:7" ht="47.25">
      <c r="A29" s="52" t="s">
        <v>35</v>
      </c>
      <c r="B29" s="52"/>
      <c r="C29" s="55" t="s">
        <v>74</v>
      </c>
      <c r="D29" s="55" t="s">
        <v>79</v>
      </c>
      <c r="E29" s="55" t="s">
        <v>36</v>
      </c>
      <c r="F29" s="55"/>
      <c r="G29" s="132">
        <f>G30</f>
        <v>81.245</v>
      </c>
    </row>
    <row r="30" spans="1:7" ht="15.75">
      <c r="A30" s="3" t="s">
        <v>37</v>
      </c>
      <c r="B30" s="3"/>
      <c r="C30" s="4" t="s">
        <v>74</v>
      </c>
      <c r="D30" s="4" t="s">
        <v>79</v>
      </c>
      <c r="E30" s="4" t="s">
        <v>38</v>
      </c>
      <c r="F30" s="4"/>
      <c r="G30" s="129">
        <f>G31</f>
        <v>81.245</v>
      </c>
    </row>
    <row r="31" spans="1:7" ht="47.25">
      <c r="A31" s="93" t="s">
        <v>102</v>
      </c>
      <c r="B31" s="33"/>
      <c r="C31" s="9" t="s">
        <v>74</v>
      </c>
      <c r="D31" s="9" t="s">
        <v>79</v>
      </c>
      <c r="E31" s="9" t="s">
        <v>41</v>
      </c>
      <c r="F31" s="9"/>
      <c r="G31" s="133">
        <f>G33</f>
        <v>81.245</v>
      </c>
    </row>
    <row r="32" spans="1:7" ht="15.75">
      <c r="A32" s="93" t="s">
        <v>97</v>
      </c>
      <c r="B32" s="33"/>
      <c r="C32" s="9" t="s">
        <v>74</v>
      </c>
      <c r="D32" s="9" t="s">
        <v>79</v>
      </c>
      <c r="E32" s="9" t="s">
        <v>41</v>
      </c>
      <c r="F32" s="9" t="s">
        <v>96</v>
      </c>
      <c r="G32" s="133">
        <f>G33</f>
        <v>81.245</v>
      </c>
    </row>
    <row r="33" spans="1:7" ht="19.5" customHeight="1">
      <c r="A33" s="29" t="s">
        <v>20</v>
      </c>
      <c r="B33" s="24"/>
      <c r="C33" s="9" t="s">
        <v>74</v>
      </c>
      <c r="D33" s="9" t="s">
        <v>79</v>
      </c>
      <c r="E33" s="9" t="s">
        <v>41</v>
      </c>
      <c r="F33" s="9" t="s">
        <v>17</v>
      </c>
      <c r="G33" s="134">
        <v>81.245</v>
      </c>
    </row>
    <row r="34" spans="1:7" ht="15.75">
      <c r="A34" s="51" t="s">
        <v>11</v>
      </c>
      <c r="B34" s="51"/>
      <c r="C34" s="56" t="s">
        <v>74</v>
      </c>
      <c r="D34" s="56" t="s">
        <v>78</v>
      </c>
      <c r="E34" s="56" t="s">
        <v>1</v>
      </c>
      <c r="F34" s="56" t="s">
        <v>1</v>
      </c>
      <c r="G34" s="131">
        <f>G35</f>
        <v>50</v>
      </c>
    </row>
    <row r="35" spans="1:7" ht="45.75" customHeight="1">
      <c r="A35" s="5" t="s">
        <v>32</v>
      </c>
      <c r="B35" s="23"/>
      <c r="C35" s="2" t="s">
        <v>74</v>
      </c>
      <c r="D35" s="2" t="s">
        <v>78</v>
      </c>
      <c r="E35" s="2" t="s">
        <v>42</v>
      </c>
      <c r="F35" s="2" t="s">
        <v>1</v>
      </c>
      <c r="G35" s="128">
        <f>G36</f>
        <v>50</v>
      </c>
    </row>
    <row r="36" spans="1:7" ht="15.75">
      <c r="A36" s="66" t="s">
        <v>37</v>
      </c>
      <c r="B36" s="57"/>
      <c r="C36" s="55" t="s">
        <v>74</v>
      </c>
      <c r="D36" s="55" t="s">
        <v>78</v>
      </c>
      <c r="E36" s="55" t="s">
        <v>43</v>
      </c>
      <c r="F36" s="55"/>
      <c r="G36" s="132">
        <f>G37</f>
        <v>50</v>
      </c>
    </row>
    <row r="37" spans="1:7" ht="15.75">
      <c r="A37" s="29" t="s">
        <v>37</v>
      </c>
      <c r="B37" s="24"/>
      <c r="C37" s="4" t="s">
        <v>74</v>
      </c>
      <c r="D37" s="4" t="s">
        <v>78</v>
      </c>
      <c r="E37" s="4" t="s">
        <v>44</v>
      </c>
      <c r="F37" s="4"/>
      <c r="G37" s="129">
        <f>G38</f>
        <v>50</v>
      </c>
    </row>
    <row r="38" spans="1:7" ht="31.5">
      <c r="A38" s="3" t="s">
        <v>45</v>
      </c>
      <c r="B38" s="3"/>
      <c r="C38" s="4" t="s">
        <v>74</v>
      </c>
      <c r="D38" s="4" t="s">
        <v>78</v>
      </c>
      <c r="E38" s="4">
        <v>9990110050</v>
      </c>
      <c r="F38" s="4" t="s">
        <v>1</v>
      </c>
      <c r="G38" s="129">
        <f>G40</f>
        <v>50</v>
      </c>
    </row>
    <row r="39" spans="1:7" ht="15.75">
      <c r="A39" s="3" t="s">
        <v>95</v>
      </c>
      <c r="B39" s="3"/>
      <c r="C39" s="4" t="s">
        <v>74</v>
      </c>
      <c r="D39" s="4" t="s">
        <v>78</v>
      </c>
      <c r="E39" s="4" t="s">
        <v>98</v>
      </c>
      <c r="F39" s="4" t="s">
        <v>93</v>
      </c>
      <c r="G39" s="129">
        <f>G40</f>
        <v>50</v>
      </c>
    </row>
    <row r="40" spans="1:7" ht="15.75">
      <c r="A40" s="3" t="s">
        <v>16</v>
      </c>
      <c r="B40" s="3"/>
      <c r="C40" s="4" t="s">
        <v>74</v>
      </c>
      <c r="D40" s="4" t="s">
        <v>78</v>
      </c>
      <c r="E40" s="4">
        <v>9990110050</v>
      </c>
      <c r="F40" s="4">
        <v>870</v>
      </c>
      <c r="G40" s="130">
        <v>50</v>
      </c>
    </row>
    <row r="41" spans="1:7" ht="15.75">
      <c r="A41" s="51" t="s">
        <v>46</v>
      </c>
      <c r="B41" s="51"/>
      <c r="C41" s="56" t="s">
        <v>74</v>
      </c>
      <c r="D41" s="56" t="s">
        <v>81</v>
      </c>
      <c r="E41" s="56"/>
      <c r="F41" s="56"/>
      <c r="G41" s="131">
        <f>G42</f>
        <v>5.7036</v>
      </c>
    </row>
    <row r="42" spans="1:7" ht="31.5">
      <c r="A42" s="1" t="s">
        <v>49</v>
      </c>
      <c r="B42" s="11"/>
      <c r="C42" s="7" t="s">
        <v>74</v>
      </c>
      <c r="D42" s="7" t="s">
        <v>81</v>
      </c>
      <c r="E42" s="7" t="s">
        <v>51</v>
      </c>
      <c r="F42" s="7"/>
      <c r="G42" s="128">
        <f>G43</f>
        <v>5.7036</v>
      </c>
    </row>
    <row r="43" spans="1:7" ht="15.75">
      <c r="A43" s="52" t="s">
        <v>37</v>
      </c>
      <c r="B43" s="58"/>
      <c r="C43" s="59" t="s">
        <v>74</v>
      </c>
      <c r="D43" s="59" t="s">
        <v>81</v>
      </c>
      <c r="E43" s="59" t="s">
        <v>52</v>
      </c>
      <c r="F43" s="59"/>
      <c r="G43" s="132">
        <f>G44</f>
        <v>5.7036</v>
      </c>
    </row>
    <row r="44" spans="1:7" ht="15.75">
      <c r="A44" s="3" t="s">
        <v>37</v>
      </c>
      <c r="B44" s="31"/>
      <c r="C44" s="9" t="s">
        <v>74</v>
      </c>
      <c r="D44" s="9" t="s">
        <v>81</v>
      </c>
      <c r="E44" s="9" t="s">
        <v>53</v>
      </c>
      <c r="F44" s="9"/>
      <c r="G44" s="129">
        <f>G45</f>
        <v>5.7036</v>
      </c>
    </row>
    <row r="45" spans="1:7" ht="15.75">
      <c r="A45" s="3" t="s">
        <v>50</v>
      </c>
      <c r="B45" s="31"/>
      <c r="C45" s="9" t="s">
        <v>74</v>
      </c>
      <c r="D45" s="9" t="s">
        <v>81</v>
      </c>
      <c r="E45" s="9" t="s">
        <v>54</v>
      </c>
      <c r="F45" s="9"/>
      <c r="G45" s="129">
        <f>G47</f>
        <v>5.7036</v>
      </c>
    </row>
    <row r="46" spans="1:7" ht="15.75">
      <c r="A46" s="3" t="s">
        <v>95</v>
      </c>
      <c r="B46" s="3"/>
      <c r="C46" s="4" t="s">
        <v>74</v>
      </c>
      <c r="D46" s="4" t="s">
        <v>81</v>
      </c>
      <c r="E46" s="9" t="s">
        <v>54</v>
      </c>
      <c r="F46" s="4" t="s">
        <v>93</v>
      </c>
      <c r="G46" s="129">
        <f>G47</f>
        <v>5.7036</v>
      </c>
    </row>
    <row r="47" spans="1:7" ht="15.75">
      <c r="A47" s="30" t="s">
        <v>28</v>
      </c>
      <c r="B47" s="30"/>
      <c r="C47" s="40" t="s">
        <v>74</v>
      </c>
      <c r="D47" s="40" t="s">
        <v>81</v>
      </c>
      <c r="E47" s="40" t="s">
        <v>54</v>
      </c>
      <c r="F47" s="40" t="s">
        <v>27</v>
      </c>
      <c r="G47" s="135">
        <v>5.7036</v>
      </c>
    </row>
    <row r="48" spans="1:7" ht="15.75">
      <c r="A48" s="67" t="s">
        <v>105</v>
      </c>
      <c r="B48" s="61"/>
      <c r="C48" s="62" t="s">
        <v>75</v>
      </c>
      <c r="D48" s="62" t="s">
        <v>80</v>
      </c>
      <c r="E48" s="62"/>
      <c r="F48" s="62"/>
      <c r="G48" s="136">
        <f aca="true" t="shared" si="0" ref="G48:G54">G49</f>
        <v>314.6</v>
      </c>
    </row>
    <row r="49" spans="1:7" ht="15.75">
      <c r="A49" s="65" t="s">
        <v>106</v>
      </c>
      <c r="B49" s="63"/>
      <c r="C49" s="54" t="s">
        <v>75</v>
      </c>
      <c r="D49" s="54" t="s">
        <v>76</v>
      </c>
      <c r="E49" s="54"/>
      <c r="F49" s="54"/>
      <c r="G49" s="131">
        <f t="shared" si="0"/>
        <v>314.6</v>
      </c>
    </row>
    <row r="50" spans="1:7" ht="47.25">
      <c r="A50" s="5" t="s">
        <v>32</v>
      </c>
      <c r="B50" s="64"/>
      <c r="C50" s="7" t="s">
        <v>75</v>
      </c>
      <c r="D50" s="7" t="s">
        <v>76</v>
      </c>
      <c r="E50" s="2" t="s">
        <v>42</v>
      </c>
      <c r="F50" s="7"/>
      <c r="G50" s="128">
        <f t="shared" si="0"/>
        <v>314.6</v>
      </c>
    </row>
    <row r="51" spans="1:7" ht="21" customHeight="1">
      <c r="A51" s="66" t="s">
        <v>37</v>
      </c>
      <c r="B51" s="63"/>
      <c r="C51" s="59" t="s">
        <v>75</v>
      </c>
      <c r="D51" s="59" t="s">
        <v>76</v>
      </c>
      <c r="E51" s="55" t="s">
        <v>43</v>
      </c>
      <c r="F51" s="59"/>
      <c r="G51" s="132">
        <f t="shared" si="0"/>
        <v>314.6</v>
      </c>
    </row>
    <row r="52" spans="1:7" ht="15.75">
      <c r="A52" s="29" t="s">
        <v>37</v>
      </c>
      <c r="B52" s="41"/>
      <c r="C52" s="9" t="s">
        <v>75</v>
      </c>
      <c r="D52" s="9" t="s">
        <v>76</v>
      </c>
      <c r="E52" s="4" t="s">
        <v>44</v>
      </c>
      <c r="F52" s="9"/>
      <c r="G52" s="129">
        <f t="shared" si="0"/>
        <v>314.6</v>
      </c>
    </row>
    <row r="53" spans="1:7" ht="31.5">
      <c r="A53" s="29" t="s">
        <v>107</v>
      </c>
      <c r="B53" s="41"/>
      <c r="C53" s="9" t="s">
        <v>75</v>
      </c>
      <c r="D53" s="9" t="s">
        <v>76</v>
      </c>
      <c r="E53" s="9" t="s">
        <v>108</v>
      </c>
      <c r="F53" s="9"/>
      <c r="G53" s="129">
        <f>G54</f>
        <v>314.6</v>
      </c>
    </row>
    <row r="54" spans="1:7" ht="63">
      <c r="A54" s="3" t="s">
        <v>101</v>
      </c>
      <c r="B54" s="41"/>
      <c r="C54" s="9" t="s">
        <v>75</v>
      </c>
      <c r="D54" s="9" t="s">
        <v>76</v>
      </c>
      <c r="E54" s="9" t="s">
        <v>108</v>
      </c>
      <c r="F54" s="9" t="s">
        <v>91</v>
      </c>
      <c r="G54" s="129">
        <f t="shared" si="0"/>
        <v>314.6</v>
      </c>
    </row>
    <row r="55" spans="1:7" ht="31.5">
      <c r="A55" s="3" t="s">
        <v>115</v>
      </c>
      <c r="B55" s="41"/>
      <c r="C55" s="9" t="s">
        <v>75</v>
      </c>
      <c r="D55" s="9" t="s">
        <v>76</v>
      </c>
      <c r="E55" s="9" t="s">
        <v>108</v>
      </c>
      <c r="F55" s="9" t="s">
        <v>24</v>
      </c>
      <c r="G55" s="130">
        <v>314.6</v>
      </c>
    </row>
    <row r="56" spans="1:7" ht="15.75">
      <c r="A56" s="50" t="s">
        <v>67</v>
      </c>
      <c r="B56" s="50"/>
      <c r="C56" s="60" t="s">
        <v>76</v>
      </c>
      <c r="D56" s="60" t="s">
        <v>80</v>
      </c>
      <c r="E56" s="60"/>
      <c r="F56" s="60"/>
      <c r="G56" s="137">
        <f>G57+G64</f>
        <v>57.34</v>
      </c>
    </row>
    <row r="57" spans="1:7" ht="31.5">
      <c r="A57" s="65" t="s">
        <v>134</v>
      </c>
      <c r="B57" s="65"/>
      <c r="C57" s="54" t="s">
        <v>76</v>
      </c>
      <c r="D57" s="54" t="s">
        <v>135</v>
      </c>
      <c r="E57" s="54"/>
      <c r="F57" s="54"/>
      <c r="G57" s="131">
        <f>G58</f>
        <v>53.82</v>
      </c>
    </row>
    <row r="58" spans="1:7" ht="47.25">
      <c r="A58" s="5" t="s">
        <v>32</v>
      </c>
      <c r="B58" s="5"/>
      <c r="C58" s="7" t="s">
        <v>76</v>
      </c>
      <c r="D58" s="7" t="s">
        <v>135</v>
      </c>
      <c r="E58" s="7" t="s">
        <v>42</v>
      </c>
      <c r="F58" s="7"/>
      <c r="G58" s="128">
        <f>G60</f>
        <v>53.82</v>
      </c>
    </row>
    <row r="59" spans="1:7" ht="15.75">
      <c r="A59" s="66" t="s">
        <v>37</v>
      </c>
      <c r="B59" s="66"/>
      <c r="C59" s="59" t="s">
        <v>76</v>
      </c>
      <c r="D59" s="59" t="s">
        <v>135</v>
      </c>
      <c r="E59" s="59" t="s">
        <v>43</v>
      </c>
      <c r="F59" s="59"/>
      <c r="G59" s="132">
        <f>G60</f>
        <v>53.82</v>
      </c>
    </row>
    <row r="60" spans="1:7" ht="15.75">
      <c r="A60" s="29" t="s">
        <v>37</v>
      </c>
      <c r="B60" s="29"/>
      <c r="C60" s="9" t="s">
        <v>76</v>
      </c>
      <c r="D60" s="9" t="s">
        <v>135</v>
      </c>
      <c r="E60" s="9" t="s">
        <v>44</v>
      </c>
      <c r="F60" s="9"/>
      <c r="G60" s="129">
        <f>G63</f>
        <v>53.82</v>
      </c>
    </row>
    <row r="61" spans="1:7" ht="15.75">
      <c r="A61" s="29" t="s">
        <v>110</v>
      </c>
      <c r="B61" s="24"/>
      <c r="C61" s="9" t="s">
        <v>76</v>
      </c>
      <c r="D61" s="9" t="s">
        <v>135</v>
      </c>
      <c r="E61" s="9" t="s">
        <v>111</v>
      </c>
      <c r="F61" s="9"/>
      <c r="G61" s="133">
        <f>G63</f>
        <v>53.82</v>
      </c>
    </row>
    <row r="62" spans="1:7" ht="31.5">
      <c r="A62" s="3" t="s">
        <v>94</v>
      </c>
      <c r="B62" s="3"/>
      <c r="C62" s="4" t="s">
        <v>76</v>
      </c>
      <c r="D62" s="4" t="s">
        <v>135</v>
      </c>
      <c r="E62" s="9" t="s">
        <v>111</v>
      </c>
      <c r="F62" s="4" t="s">
        <v>92</v>
      </c>
      <c r="G62" s="129">
        <f>G63</f>
        <v>53.82</v>
      </c>
    </row>
    <row r="63" spans="1:7" ht="15.75">
      <c r="A63" s="3" t="s">
        <v>30</v>
      </c>
      <c r="B63" s="3"/>
      <c r="C63" s="9" t="s">
        <v>76</v>
      </c>
      <c r="D63" s="9" t="s">
        <v>135</v>
      </c>
      <c r="E63" s="9" t="s">
        <v>111</v>
      </c>
      <c r="F63" s="9" t="s">
        <v>22</v>
      </c>
      <c r="G63" s="129">
        <v>53.82</v>
      </c>
    </row>
    <row r="64" spans="1:7" ht="31.5">
      <c r="A64" s="51" t="s">
        <v>100</v>
      </c>
      <c r="B64" s="51"/>
      <c r="C64" s="54" t="s">
        <v>76</v>
      </c>
      <c r="D64" s="54" t="s">
        <v>99</v>
      </c>
      <c r="E64" s="54"/>
      <c r="F64" s="54"/>
      <c r="G64" s="131">
        <f>G65</f>
        <v>3.52</v>
      </c>
    </row>
    <row r="65" spans="1:7" ht="47.25">
      <c r="A65" s="1" t="s">
        <v>4</v>
      </c>
      <c r="B65" s="1"/>
      <c r="C65" s="2" t="s">
        <v>76</v>
      </c>
      <c r="D65" s="2" t="s">
        <v>99</v>
      </c>
      <c r="E65" s="2" t="s">
        <v>47</v>
      </c>
      <c r="F65" s="7"/>
      <c r="G65" s="138">
        <f>G66</f>
        <v>3.52</v>
      </c>
    </row>
    <row r="66" spans="1:7" ht="47.25">
      <c r="A66" s="52" t="s">
        <v>35</v>
      </c>
      <c r="B66" s="52"/>
      <c r="C66" s="55" t="s">
        <v>76</v>
      </c>
      <c r="D66" s="55" t="s">
        <v>99</v>
      </c>
      <c r="E66" s="55" t="s">
        <v>36</v>
      </c>
      <c r="F66" s="55"/>
      <c r="G66" s="132">
        <f>G67</f>
        <v>3.52</v>
      </c>
    </row>
    <row r="67" spans="1:7" ht="15.75">
      <c r="A67" s="3" t="s">
        <v>37</v>
      </c>
      <c r="B67" s="3"/>
      <c r="C67" s="4" t="s">
        <v>76</v>
      </c>
      <c r="D67" s="4" t="s">
        <v>99</v>
      </c>
      <c r="E67" s="4" t="s">
        <v>38</v>
      </c>
      <c r="F67" s="4"/>
      <c r="G67" s="129">
        <f>G68</f>
        <v>3.52</v>
      </c>
    </row>
    <row r="68" spans="1:7" ht="47.25">
      <c r="A68" s="94" t="s">
        <v>116</v>
      </c>
      <c r="B68" s="34"/>
      <c r="C68" s="9" t="s">
        <v>76</v>
      </c>
      <c r="D68" s="9" t="s">
        <v>99</v>
      </c>
      <c r="E68" s="9" t="s">
        <v>48</v>
      </c>
      <c r="F68" s="9"/>
      <c r="G68" s="129">
        <f>G70</f>
        <v>3.52</v>
      </c>
    </row>
    <row r="69" spans="1:7" ht="39.75" customHeight="1">
      <c r="A69" s="3" t="s">
        <v>94</v>
      </c>
      <c r="B69" s="3"/>
      <c r="C69" s="4" t="s">
        <v>76</v>
      </c>
      <c r="D69" s="4" t="s">
        <v>99</v>
      </c>
      <c r="E69" s="9" t="s">
        <v>48</v>
      </c>
      <c r="F69" s="4" t="s">
        <v>92</v>
      </c>
      <c r="G69" s="129">
        <f>G70</f>
        <v>3.52</v>
      </c>
    </row>
    <row r="70" spans="1:7" ht="31.5">
      <c r="A70" s="3" t="s">
        <v>117</v>
      </c>
      <c r="B70" s="3"/>
      <c r="C70" s="9" t="s">
        <v>76</v>
      </c>
      <c r="D70" s="9" t="s">
        <v>99</v>
      </c>
      <c r="E70" s="9" t="s">
        <v>48</v>
      </c>
      <c r="F70" s="9" t="s">
        <v>22</v>
      </c>
      <c r="G70" s="130">
        <v>3.52</v>
      </c>
    </row>
    <row r="71" spans="1:7" ht="19.5" customHeight="1">
      <c r="A71" s="67" t="s">
        <v>5</v>
      </c>
      <c r="B71" s="67"/>
      <c r="C71" s="62" t="s">
        <v>77</v>
      </c>
      <c r="D71" s="62" t="s">
        <v>80</v>
      </c>
      <c r="E71" s="62" t="s">
        <v>0</v>
      </c>
      <c r="F71" s="62" t="s">
        <v>0</v>
      </c>
      <c r="G71" s="136">
        <f>G72+G88</f>
        <v>5293.31482</v>
      </c>
    </row>
    <row r="72" spans="1:7" ht="49.5" customHeight="1">
      <c r="A72" s="65" t="s">
        <v>103</v>
      </c>
      <c r="B72" s="53"/>
      <c r="C72" s="54" t="s">
        <v>77</v>
      </c>
      <c r="D72" s="54" t="s">
        <v>82</v>
      </c>
      <c r="E72" s="54"/>
      <c r="F72" s="54"/>
      <c r="G72" s="139">
        <f>G73+G82</f>
        <v>4812.58282</v>
      </c>
    </row>
    <row r="73" spans="1:7" ht="68.25" customHeight="1">
      <c r="A73" s="95" t="s">
        <v>33</v>
      </c>
      <c r="B73" s="68"/>
      <c r="C73" s="7" t="s">
        <v>77</v>
      </c>
      <c r="D73" s="7" t="s">
        <v>82</v>
      </c>
      <c r="E73" s="7" t="s">
        <v>55</v>
      </c>
      <c r="F73" s="7"/>
      <c r="G73" s="138">
        <f>G74</f>
        <v>3562.58282</v>
      </c>
    </row>
    <row r="74" spans="1:7" ht="24.75" customHeight="1">
      <c r="A74" s="115" t="s">
        <v>136</v>
      </c>
      <c r="B74" s="69"/>
      <c r="C74" s="9" t="s">
        <v>77</v>
      </c>
      <c r="D74" s="9" t="s">
        <v>82</v>
      </c>
      <c r="E74" s="9" t="s">
        <v>137</v>
      </c>
      <c r="F74" s="59"/>
      <c r="G74" s="140">
        <f>G75</f>
        <v>3562.58282</v>
      </c>
    </row>
    <row r="75" spans="1:7" ht="78.75">
      <c r="A75" s="116" t="s">
        <v>138</v>
      </c>
      <c r="B75" s="37"/>
      <c r="C75" s="9" t="s">
        <v>77</v>
      </c>
      <c r="D75" s="9" t="s">
        <v>82</v>
      </c>
      <c r="E75" s="9" t="s">
        <v>139</v>
      </c>
      <c r="F75" s="9"/>
      <c r="G75" s="133">
        <f>G76+G81</f>
        <v>3562.58282</v>
      </c>
    </row>
    <row r="76" spans="1:7" ht="15.75">
      <c r="A76" s="37" t="s">
        <v>56</v>
      </c>
      <c r="B76" s="35"/>
      <c r="C76" s="9" t="s">
        <v>77</v>
      </c>
      <c r="D76" s="9" t="s">
        <v>82</v>
      </c>
      <c r="E76" s="9" t="s">
        <v>140</v>
      </c>
      <c r="F76" s="9"/>
      <c r="G76" s="133">
        <f>G78</f>
        <v>1950</v>
      </c>
    </row>
    <row r="77" spans="1:7" ht="31.5">
      <c r="A77" s="3" t="s">
        <v>94</v>
      </c>
      <c r="B77" s="3"/>
      <c r="C77" s="4" t="s">
        <v>77</v>
      </c>
      <c r="D77" s="4" t="s">
        <v>82</v>
      </c>
      <c r="E77" s="9" t="s">
        <v>140</v>
      </c>
      <c r="F77" s="4" t="s">
        <v>92</v>
      </c>
      <c r="G77" s="129">
        <f>G78</f>
        <v>1950</v>
      </c>
    </row>
    <row r="78" spans="1:7" ht="31.5">
      <c r="A78" s="3" t="s">
        <v>117</v>
      </c>
      <c r="B78" s="35"/>
      <c r="C78" s="9" t="s">
        <v>77</v>
      </c>
      <c r="D78" s="9" t="s">
        <v>82</v>
      </c>
      <c r="E78" s="9" t="s">
        <v>140</v>
      </c>
      <c r="F78" s="9" t="s">
        <v>22</v>
      </c>
      <c r="G78" s="134">
        <v>1950</v>
      </c>
    </row>
    <row r="79" spans="1:7" ht="31.5">
      <c r="A79" s="96" t="s">
        <v>141</v>
      </c>
      <c r="B79" s="36"/>
      <c r="C79" s="9" t="s">
        <v>77</v>
      </c>
      <c r="D79" s="9" t="s">
        <v>82</v>
      </c>
      <c r="E79" s="9" t="s">
        <v>142</v>
      </c>
      <c r="F79" s="9"/>
      <c r="G79" s="133">
        <f>G81</f>
        <v>1612.58282</v>
      </c>
    </row>
    <row r="80" spans="1:7" ht="31.5">
      <c r="A80" s="3" t="s">
        <v>94</v>
      </c>
      <c r="B80" s="3"/>
      <c r="C80" s="4" t="s">
        <v>77</v>
      </c>
      <c r="D80" s="4" t="s">
        <v>82</v>
      </c>
      <c r="E80" s="9" t="s">
        <v>142</v>
      </c>
      <c r="F80" s="4" t="s">
        <v>92</v>
      </c>
      <c r="G80" s="129">
        <f>G81</f>
        <v>1612.58282</v>
      </c>
    </row>
    <row r="81" spans="1:7" ht="31.5">
      <c r="A81" s="3" t="s">
        <v>117</v>
      </c>
      <c r="B81" s="3"/>
      <c r="C81" s="9" t="s">
        <v>77</v>
      </c>
      <c r="D81" s="9" t="s">
        <v>82</v>
      </c>
      <c r="E81" s="9" t="s">
        <v>142</v>
      </c>
      <c r="F81" s="9" t="s">
        <v>22</v>
      </c>
      <c r="G81" s="134">
        <v>1612.58282</v>
      </c>
    </row>
    <row r="82" spans="1:7" s="21" customFormat="1" ht="63">
      <c r="A82" s="112" t="s">
        <v>130</v>
      </c>
      <c r="B82" s="5"/>
      <c r="C82" s="7" t="s">
        <v>77</v>
      </c>
      <c r="D82" s="7" t="s">
        <v>82</v>
      </c>
      <c r="E82" s="7" t="s">
        <v>118</v>
      </c>
      <c r="F82" s="7"/>
      <c r="G82" s="128">
        <f>G83</f>
        <v>1250</v>
      </c>
    </row>
    <row r="83" spans="1:7" s="21" customFormat="1" ht="15.75">
      <c r="A83" s="115" t="s">
        <v>136</v>
      </c>
      <c r="B83" s="66"/>
      <c r="C83" s="59" t="s">
        <v>77</v>
      </c>
      <c r="D83" s="59" t="s">
        <v>82</v>
      </c>
      <c r="E83" s="59" t="s">
        <v>143</v>
      </c>
      <c r="F83" s="59"/>
      <c r="G83" s="132">
        <f>G84</f>
        <v>1250</v>
      </c>
    </row>
    <row r="84" spans="1:7" s="21" customFormat="1" ht="31.5">
      <c r="A84" s="115" t="s">
        <v>151</v>
      </c>
      <c r="B84" s="24"/>
      <c r="C84" s="9" t="s">
        <v>77</v>
      </c>
      <c r="D84" s="9" t="s">
        <v>82</v>
      </c>
      <c r="E84" s="59" t="s">
        <v>145</v>
      </c>
      <c r="F84" s="9"/>
      <c r="G84" s="133">
        <f>G87</f>
        <v>1250</v>
      </c>
    </row>
    <row r="85" spans="1:7" s="21" customFormat="1" ht="78.75">
      <c r="A85" s="115" t="s">
        <v>146</v>
      </c>
      <c r="B85" s="24"/>
      <c r="C85" s="9" t="s">
        <v>77</v>
      </c>
      <c r="D85" s="9" t="s">
        <v>82</v>
      </c>
      <c r="E85" s="9" t="s">
        <v>144</v>
      </c>
      <c r="F85" s="9"/>
      <c r="G85" s="133">
        <f>G86</f>
        <v>1250</v>
      </c>
    </row>
    <row r="86" spans="1:7" ht="31.5" customHeight="1">
      <c r="A86" s="3" t="s">
        <v>94</v>
      </c>
      <c r="B86" s="3"/>
      <c r="C86" s="4" t="s">
        <v>77</v>
      </c>
      <c r="D86" s="4" t="s">
        <v>82</v>
      </c>
      <c r="E86" s="9" t="s">
        <v>144</v>
      </c>
      <c r="F86" s="4" t="s">
        <v>92</v>
      </c>
      <c r="G86" s="129">
        <f>G87</f>
        <v>1250</v>
      </c>
    </row>
    <row r="87" spans="1:7" s="21" customFormat="1" ht="31.5">
      <c r="A87" s="3" t="s">
        <v>117</v>
      </c>
      <c r="B87" s="3"/>
      <c r="C87" s="9" t="s">
        <v>77</v>
      </c>
      <c r="D87" s="9" t="s">
        <v>82</v>
      </c>
      <c r="E87" s="9" t="s">
        <v>144</v>
      </c>
      <c r="F87" s="9" t="s">
        <v>22</v>
      </c>
      <c r="G87" s="130">
        <v>1250</v>
      </c>
    </row>
    <row r="88" spans="1:7" s="21" customFormat="1" ht="24" customHeight="1">
      <c r="A88" s="70" t="s">
        <v>6</v>
      </c>
      <c r="B88" s="70"/>
      <c r="C88" s="71" t="s">
        <v>77</v>
      </c>
      <c r="D88" s="71" t="s">
        <v>83</v>
      </c>
      <c r="E88" s="71" t="s">
        <v>0</v>
      </c>
      <c r="F88" s="71" t="s">
        <v>0</v>
      </c>
      <c r="G88" s="137">
        <f>G89</f>
        <v>480.73199999999997</v>
      </c>
    </row>
    <row r="89" spans="1:7" ht="59.25" customHeight="1">
      <c r="A89" s="5" t="s">
        <v>31</v>
      </c>
      <c r="B89" s="23"/>
      <c r="C89" s="2" t="s">
        <v>77</v>
      </c>
      <c r="D89" s="2" t="s">
        <v>83</v>
      </c>
      <c r="E89" s="2">
        <v>9900000000</v>
      </c>
      <c r="F89" s="2"/>
      <c r="G89" s="128">
        <f>G90</f>
        <v>480.73199999999997</v>
      </c>
    </row>
    <row r="90" spans="1:7" s="21" customFormat="1" ht="21.75" customHeight="1">
      <c r="A90" s="66" t="s">
        <v>37</v>
      </c>
      <c r="B90" s="57"/>
      <c r="C90" s="59" t="s">
        <v>77</v>
      </c>
      <c r="D90" s="59" t="s">
        <v>83</v>
      </c>
      <c r="E90" s="59" t="s">
        <v>43</v>
      </c>
      <c r="F90" s="59"/>
      <c r="G90" s="132">
        <f>G91</f>
        <v>480.73199999999997</v>
      </c>
    </row>
    <row r="91" spans="1:7" s="21" customFormat="1" ht="23.25" customHeight="1">
      <c r="A91" s="29" t="s">
        <v>37</v>
      </c>
      <c r="B91" s="24"/>
      <c r="C91" s="9" t="s">
        <v>77</v>
      </c>
      <c r="D91" s="9" t="s">
        <v>83</v>
      </c>
      <c r="E91" s="9" t="s">
        <v>44</v>
      </c>
      <c r="F91" s="9"/>
      <c r="G91" s="129">
        <f>G92+G95+G98</f>
        <v>480.73199999999997</v>
      </c>
    </row>
    <row r="92" spans="1:7" s="21" customFormat="1" ht="15.75">
      <c r="A92" s="3" t="s">
        <v>84</v>
      </c>
      <c r="B92" s="3"/>
      <c r="C92" s="9" t="s">
        <v>77</v>
      </c>
      <c r="D92" s="9" t="s">
        <v>83</v>
      </c>
      <c r="E92" s="9" t="s">
        <v>85</v>
      </c>
      <c r="F92" s="9"/>
      <c r="G92" s="133">
        <f>G93</f>
        <v>160</v>
      </c>
    </row>
    <row r="93" spans="1:7" s="21" customFormat="1" ht="31.5">
      <c r="A93" s="3" t="s">
        <v>94</v>
      </c>
      <c r="B93" s="3"/>
      <c r="C93" s="4" t="s">
        <v>77</v>
      </c>
      <c r="D93" s="4" t="s">
        <v>83</v>
      </c>
      <c r="E93" s="9" t="s">
        <v>85</v>
      </c>
      <c r="F93" s="4" t="s">
        <v>92</v>
      </c>
      <c r="G93" s="129">
        <f>G94</f>
        <v>160</v>
      </c>
    </row>
    <row r="94" spans="1:7" s="21" customFormat="1" ht="31.5">
      <c r="A94" s="3" t="s">
        <v>117</v>
      </c>
      <c r="B94" s="3"/>
      <c r="C94" s="9" t="s">
        <v>77</v>
      </c>
      <c r="D94" s="9" t="s">
        <v>83</v>
      </c>
      <c r="E94" s="9" t="s">
        <v>85</v>
      </c>
      <c r="F94" s="9" t="s">
        <v>22</v>
      </c>
      <c r="G94" s="134">
        <v>160</v>
      </c>
    </row>
    <row r="95" spans="1:7" s="21" customFormat="1" ht="15.75">
      <c r="A95" s="29" t="s">
        <v>57</v>
      </c>
      <c r="B95" s="24"/>
      <c r="C95" s="9" t="s">
        <v>77</v>
      </c>
      <c r="D95" s="9" t="s">
        <v>83</v>
      </c>
      <c r="E95" s="9" t="s">
        <v>58</v>
      </c>
      <c r="F95" s="9"/>
      <c r="G95" s="133">
        <f>G97</f>
        <v>30.6</v>
      </c>
    </row>
    <row r="96" spans="1:7" s="21" customFormat="1" ht="31.5">
      <c r="A96" s="3" t="s">
        <v>94</v>
      </c>
      <c r="B96" s="3"/>
      <c r="C96" s="4" t="s">
        <v>77</v>
      </c>
      <c r="D96" s="4" t="s">
        <v>83</v>
      </c>
      <c r="E96" s="9" t="s">
        <v>58</v>
      </c>
      <c r="F96" s="4" t="s">
        <v>92</v>
      </c>
      <c r="G96" s="129">
        <f>G97</f>
        <v>30.6</v>
      </c>
    </row>
    <row r="97" spans="1:7" s="21" customFormat="1" ht="31.5">
      <c r="A97" s="3" t="s">
        <v>117</v>
      </c>
      <c r="B97" s="3"/>
      <c r="C97" s="9" t="s">
        <v>77</v>
      </c>
      <c r="D97" s="9" t="s">
        <v>83</v>
      </c>
      <c r="E97" s="9" t="s">
        <v>58</v>
      </c>
      <c r="F97" s="9" t="s">
        <v>22</v>
      </c>
      <c r="G97" s="134">
        <v>30.6</v>
      </c>
    </row>
    <row r="98" spans="1:7" s="21" customFormat="1" ht="63">
      <c r="A98" s="3" t="s">
        <v>132</v>
      </c>
      <c r="B98" s="3"/>
      <c r="C98" s="9" t="s">
        <v>77</v>
      </c>
      <c r="D98" s="9" t="s">
        <v>83</v>
      </c>
      <c r="E98" s="9" t="s">
        <v>133</v>
      </c>
      <c r="F98" s="9"/>
      <c r="G98" s="134">
        <v>290.132</v>
      </c>
    </row>
    <row r="99" spans="1:7" s="21" customFormat="1" ht="15.75">
      <c r="A99" s="3" t="s">
        <v>97</v>
      </c>
      <c r="B99" s="3"/>
      <c r="C99" s="9" t="s">
        <v>77</v>
      </c>
      <c r="D99" s="9" t="s">
        <v>83</v>
      </c>
      <c r="E99" s="9" t="s">
        <v>133</v>
      </c>
      <c r="F99" s="9" t="s">
        <v>96</v>
      </c>
      <c r="G99" s="134">
        <v>290.132</v>
      </c>
    </row>
    <row r="100" spans="1:7" ht="15.75">
      <c r="A100" s="3" t="s">
        <v>20</v>
      </c>
      <c r="B100" s="3"/>
      <c r="C100" s="9" t="s">
        <v>77</v>
      </c>
      <c r="D100" s="9" t="s">
        <v>83</v>
      </c>
      <c r="E100" s="9" t="s">
        <v>133</v>
      </c>
      <c r="F100" s="9" t="s">
        <v>17</v>
      </c>
      <c r="G100" s="134">
        <v>290.132</v>
      </c>
    </row>
    <row r="101" spans="1:7" ht="15.75">
      <c r="A101" s="72" t="s">
        <v>7</v>
      </c>
      <c r="B101" s="72"/>
      <c r="C101" s="73" t="s">
        <v>86</v>
      </c>
      <c r="D101" s="73" t="s">
        <v>80</v>
      </c>
      <c r="E101" s="73"/>
      <c r="F101" s="73" t="s">
        <v>1</v>
      </c>
      <c r="G101" s="136">
        <f>G102+G112+G125</f>
        <v>9346.20192</v>
      </c>
    </row>
    <row r="102" spans="1:7" ht="15.75">
      <c r="A102" s="65" t="s">
        <v>13</v>
      </c>
      <c r="B102" s="53"/>
      <c r="C102" s="54" t="s">
        <v>86</v>
      </c>
      <c r="D102" s="54" t="s">
        <v>74</v>
      </c>
      <c r="E102" s="54"/>
      <c r="F102" s="54"/>
      <c r="G102" s="139">
        <f>+G103</f>
        <v>786.34592</v>
      </c>
    </row>
    <row r="103" spans="1:7" ht="30" customHeight="1">
      <c r="A103" s="5" t="s">
        <v>31</v>
      </c>
      <c r="B103" s="23"/>
      <c r="C103" s="2" t="s">
        <v>86</v>
      </c>
      <c r="D103" s="2" t="s">
        <v>74</v>
      </c>
      <c r="E103" s="2">
        <v>9900000000</v>
      </c>
      <c r="F103" s="2"/>
      <c r="G103" s="128">
        <f>G104</f>
        <v>786.34592</v>
      </c>
    </row>
    <row r="104" spans="1:7" ht="30" customHeight="1">
      <c r="A104" s="29" t="s">
        <v>37</v>
      </c>
      <c r="B104" s="57"/>
      <c r="C104" s="59" t="s">
        <v>86</v>
      </c>
      <c r="D104" s="59" t="s">
        <v>74</v>
      </c>
      <c r="E104" s="9" t="s">
        <v>43</v>
      </c>
      <c r="F104" s="59"/>
      <c r="G104" s="129">
        <f>G105</f>
        <v>786.34592</v>
      </c>
    </row>
    <row r="105" spans="1:7" ht="30" customHeight="1">
      <c r="A105" s="29" t="s">
        <v>37</v>
      </c>
      <c r="B105" s="24"/>
      <c r="C105" s="9" t="s">
        <v>86</v>
      </c>
      <c r="D105" s="9" t="s">
        <v>74</v>
      </c>
      <c r="E105" s="9" t="s">
        <v>44</v>
      </c>
      <c r="F105" s="9"/>
      <c r="G105" s="129">
        <f>G108+G111</f>
        <v>786.34592</v>
      </c>
    </row>
    <row r="106" spans="1:7" ht="30" customHeight="1">
      <c r="A106" s="78" t="s">
        <v>59</v>
      </c>
      <c r="B106" s="113"/>
      <c r="C106" s="81" t="s">
        <v>86</v>
      </c>
      <c r="D106" s="81" t="s">
        <v>74</v>
      </c>
      <c r="E106" s="81" t="s">
        <v>60</v>
      </c>
      <c r="F106" s="81"/>
      <c r="G106" s="134">
        <f>G108</f>
        <v>136.34592</v>
      </c>
    </row>
    <row r="107" spans="1:7" ht="31.5" customHeight="1">
      <c r="A107" s="78" t="s">
        <v>94</v>
      </c>
      <c r="B107" s="78"/>
      <c r="C107" s="79" t="s">
        <v>86</v>
      </c>
      <c r="D107" s="79" t="s">
        <v>74</v>
      </c>
      <c r="E107" s="81" t="s">
        <v>60</v>
      </c>
      <c r="F107" s="79" t="s">
        <v>92</v>
      </c>
      <c r="G107" s="130">
        <f>G108</f>
        <v>136.34592</v>
      </c>
    </row>
    <row r="108" spans="1:7" ht="33.75" customHeight="1">
      <c r="A108" s="78" t="s">
        <v>117</v>
      </c>
      <c r="B108" s="78"/>
      <c r="C108" s="81" t="s">
        <v>86</v>
      </c>
      <c r="D108" s="81" t="s">
        <v>74</v>
      </c>
      <c r="E108" s="81" t="s">
        <v>60</v>
      </c>
      <c r="F108" s="81">
        <v>240</v>
      </c>
      <c r="G108" s="134">
        <v>136.34592</v>
      </c>
    </row>
    <row r="109" spans="1:7" ht="33.75" customHeight="1">
      <c r="A109" s="78" t="s">
        <v>59</v>
      </c>
      <c r="B109" s="113"/>
      <c r="C109" s="81" t="s">
        <v>86</v>
      </c>
      <c r="D109" s="81" t="s">
        <v>74</v>
      </c>
      <c r="E109" s="81" t="s">
        <v>176</v>
      </c>
      <c r="F109" s="81"/>
      <c r="G109" s="134">
        <v>650</v>
      </c>
    </row>
    <row r="110" spans="1:7" ht="33.75" customHeight="1">
      <c r="A110" s="3" t="s">
        <v>94</v>
      </c>
      <c r="B110" s="113"/>
      <c r="C110" s="81" t="s">
        <v>86</v>
      </c>
      <c r="D110" s="81" t="s">
        <v>74</v>
      </c>
      <c r="E110" s="81" t="s">
        <v>176</v>
      </c>
      <c r="F110" s="81" t="s">
        <v>92</v>
      </c>
      <c r="G110" s="134">
        <v>650</v>
      </c>
    </row>
    <row r="111" spans="1:7" ht="33.75" customHeight="1">
      <c r="A111" s="3" t="s">
        <v>117</v>
      </c>
      <c r="B111" s="113"/>
      <c r="C111" s="81" t="s">
        <v>86</v>
      </c>
      <c r="D111" s="81" t="s">
        <v>74</v>
      </c>
      <c r="E111" s="81" t="s">
        <v>176</v>
      </c>
      <c r="F111" s="81" t="s">
        <v>22</v>
      </c>
      <c r="G111" s="134">
        <v>650</v>
      </c>
    </row>
    <row r="112" spans="1:7" ht="15.75">
      <c r="A112" s="97" t="s">
        <v>18</v>
      </c>
      <c r="B112" s="74"/>
      <c r="C112" s="75" t="s">
        <v>86</v>
      </c>
      <c r="D112" s="75" t="s">
        <v>75</v>
      </c>
      <c r="E112" s="75"/>
      <c r="F112" s="75"/>
      <c r="G112" s="141">
        <f>G113+G119</f>
        <v>3398.843</v>
      </c>
    </row>
    <row r="113" spans="1:7" ht="47.25">
      <c r="A113" s="5" t="s">
        <v>31</v>
      </c>
      <c r="B113" s="23"/>
      <c r="C113" s="7" t="s">
        <v>86</v>
      </c>
      <c r="D113" s="7" t="s">
        <v>75</v>
      </c>
      <c r="E113" s="7" t="s">
        <v>42</v>
      </c>
      <c r="F113" s="7"/>
      <c r="G113" s="138">
        <f>G114</f>
        <v>562</v>
      </c>
    </row>
    <row r="114" spans="1:7" ht="15.75">
      <c r="A114" s="66" t="s">
        <v>37</v>
      </c>
      <c r="B114" s="57"/>
      <c r="C114" s="59" t="s">
        <v>86</v>
      </c>
      <c r="D114" s="59" t="s">
        <v>75</v>
      </c>
      <c r="E114" s="59" t="s">
        <v>43</v>
      </c>
      <c r="F114" s="59"/>
      <c r="G114" s="132">
        <f>G115</f>
        <v>562</v>
      </c>
    </row>
    <row r="115" spans="1:7" ht="15.75">
      <c r="A115" s="29" t="s">
        <v>37</v>
      </c>
      <c r="B115" s="24"/>
      <c r="C115" s="9" t="s">
        <v>86</v>
      </c>
      <c r="D115" s="9" t="s">
        <v>75</v>
      </c>
      <c r="E115" s="9" t="s">
        <v>44</v>
      </c>
      <c r="F115" s="9"/>
      <c r="G115" s="129">
        <f>G118</f>
        <v>562</v>
      </c>
    </row>
    <row r="116" spans="1:7" ht="47.25">
      <c r="A116" s="98" t="s">
        <v>61</v>
      </c>
      <c r="B116" s="32"/>
      <c r="C116" s="9" t="s">
        <v>86</v>
      </c>
      <c r="D116" s="9" t="s">
        <v>75</v>
      </c>
      <c r="E116" s="9" t="s">
        <v>62</v>
      </c>
      <c r="F116" s="9"/>
      <c r="G116" s="133">
        <f>G118</f>
        <v>562</v>
      </c>
    </row>
    <row r="117" spans="1:7" ht="31.5">
      <c r="A117" s="3" t="s">
        <v>94</v>
      </c>
      <c r="B117" s="3"/>
      <c r="C117" s="4" t="s">
        <v>86</v>
      </c>
      <c r="D117" s="4" t="s">
        <v>75</v>
      </c>
      <c r="E117" s="9" t="s">
        <v>62</v>
      </c>
      <c r="F117" s="4" t="s">
        <v>92</v>
      </c>
      <c r="G117" s="129">
        <f>G118</f>
        <v>562</v>
      </c>
    </row>
    <row r="118" spans="1:7" ht="31.5">
      <c r="A118" s="3" t="s">
        <v>117</v>
      </c>
      <c r="B118" s="3"/>
      <c r="C118" s="9" t="s">
        <v>86</v>
      </c>
      <c r="D118" s="9" t="s">
        <v>75</v>
      </c>
      <c r="E118" s="9" t="s">
        <v>62</v>
      </c>
      <c r="F118" s="9" t="s">
        <v>22</v>
      </c>
      <c r="G118" s="133">
        <v>562</v>
      </c>
    </row>
    <row r="119" spans="1:7" ht="47.25">
      <c r="A119" s="5" t="s">
        <v>179</v>
      </c>
      <c r="B119" s="31"/>
      <c r="C119" s="9" t="s">
        <v>86</v>
      </c>
      <c r="D119" s="9" t="s">
        <v>75</v>
      </c>
      <c r="E119" s="7" t="s">
        <v>181</v>
      </c>
      <c r="F119" s="9"/>
      <c r="G119" s="138">
        <f>G120</f>
        <v>2836.843</v>
      </c>
    </row>
    <row r="120" spans="1:7" ht="15.75">
      <c r="A120" s="115" t="s">
        <v>136</v>
      </c>
      <c r="B120" s="31"/>
      <c r="C120" s="9" t="s">
        <v>86</v>
      </c>
      <c r="D120" s="9" t="s">
        <v>75</v>
      </c>
      <c r="E120" s="9" t="s">
        <v>182</v>
      </c>
      <c r="F120" s="9"/>
      <c r="G120" s="133">
        <f>G121</f>
        <v>2836.843</v>
      </c>
    </row>
    <row r="121" spans="1:7" ht="31.5">
      <c r="A121" s="115" t="s">
        <v>180</v>
      </c>
      <c r="B121" s="31"/>
      <c r="C121" s="9" t="s">
        <v>86</v>
      </c>
      <c r="D121" s="9" t="s">
        <v>75</v>
      </c>
      <c r="E121" s="9" t="s">
        <v>183</v>
      </c>
      <c r="F121" s="9"/>
      <c r="G121" s="133">
        <f>G122</f>
        <v>2836.843</v>
      </c>
    </row>
    <row r="122" spans="1:7" ht="47.25">
      <c r="A122" s="117" t="s">
        <v>156</v>
      </c>
      <c r="B122" s="48"/>
      <c r="C122" s="9" t="s">
        <v>86</v>
      </c>
      <c r="D122" s="9" t="s">
        <v>75</v>
      </c>
      <c r="E122" s="9" t="s">
        <v>184</v>
      </c>
      <c r="F122" s="9"/>
      <c r="G122" s="134">
        <f>G123</f>
        <v>2836.843</v>
      </c>
    </row>
    <row r="123" spans="1:7" ht="31.5">
      <c r="A123" s="3" t="s">
        <v>94</v>
      </c>
      <c r="B123" s="3"/>
      <c r="C123" s="9" t="s">
        <v>86</v>
      </c>
      <c r="D123" s="9" t="s">
        <v>75</v>
      </c>
      <c r="E123" s="9" t="s">
        <v>184</v>
      </c>
      <c r="F123" s="4" t="s">
        <v>92</v>
      </c>
      <c r="G123" s="129">
        <f>G124</f>
        <v>2836.843</v>
      </c>
    </row>
    <row r="124" spans="1:7" ht="31.5">
      <c r="A124" s="3" t="s">
        <v>117</v>
      </c>
      <c r="B124" s="3"/>
      <c r="C124" s="9" t="s">
        <v>86</v>
      </c>
      <c r="D124" s="9" t="s">
        <v>75</v>
      </c>
      <c r="E124" s="9" t="s">
        <v>177</v>
      </c>
      <c r="F124" s="4">
        <v>240</v>
      </c>
      <c r="G124" s="130">
        <v>2836.843</v>
      </c>
    </row>
    <row r="125" spans="1:7" ht="30.75" customHeight="1">
      <c r="A125" s="99" t="s">
        <v>19</v>
      </c>
      <c r="B125" s="76"/>
      <c r="C125" s="54" t="s">
        <v>86</v>
      </c>
      <c r="D125" s="54" t="s">
        <v>76</v>
      </c>
      <c r="E125" s="54"/>
      <c r="F125" s="54"/>
      <c r="G125" s="139">
        <f>G126+G138+G132+G144</f>
        <v>5161.013</v>
      </c>
    </row>
    <row r="126" spans="1:7" ht="47.25">
      <c r="A126" s="100" t="s">
        <v>34</v>
      </c>
      <c r="B126" s="27"/>
      <c r="C126" s="7" t="s">
        <v>86</v>
      </c>
      <c r="D126" s="7" t="s">
        <v>76</v>
      </c>
      <c r="E126" s="7" t="s">
        <v>63</v>
      </c>
      <c r="F126" s="7"/>
      <c r="G126" s="138">
        <f>G127</f>
        <v>997.08</v>
      </c>
    </row>
    <row r="127" spans="1:7" ht="15.75">
      <c r="A127" s="117" t="s">
        <v>136</v>
      </c>
      <c r="B127" s="77"/>
      <c r="C127" s="59" t="s">
        <v>86</v>
      </c>
      <c r="D127" s="59" t="s">
        <v>76</v>
      </c>
      <c r="E127" s="9" t="s">
        <v>153</v>
      </c>
      <c r="F127" s="59"/>
      <c r="G127" s="140">
        <f>G128</f>
        <v>997.08</v>
      </c>
    </row>
    <row r="128" spans="1:7" ht="47.25">
      <c r="A128" s="117" t="s">
        <v>152</v>
      </c>
      <c r="B128" s="32"/>
      <c r="C128" s="9" t="s">
        <v>86</v>
      </c>
      <c r="D128" s="9" t="s">
        <v>76</v>
      </c>
      <c r="E128" s="9" t="s">
        <v>154</v>
      </c>
      <c r="F128" s="9"/>
      <c r="G128" s="133">
        <f>G129</f>
        <v>997.08</v>
      </c>
    </row>
    <row r="129" spans="1:7" ht="47.25">
      <c r="A129" s="117" t="s">
        <v>64</v>
      </c>
      <c r="B129" s="32"/>
      <c r="C129" s="9" t="s">
        <v>86</v>
      </c>
      <c r="D129" s="9" t="s">
        <v>76</v>
      </c>
      <c r="E129" s="9" t="s">
        <v>155</v>
      </c>
      <c r="F129" s="9"/>
      <c r="G129" s="133">
        <f>G130</f>
        <v>997.08</v>
      </c>
    </row>
    <row r="130" spans="1:7" ht="31.5">
      <c r="A130" s="3" t="s">
        <v>94</v>
      </c>
      <c r="B130" s="3"/>
      <c r="C130" s="4" t="s">
        <v>86</v>
      </c>
      <c r="D130" s="4" t="s">
        <v>76</v>
      </c>
      <c r="E130" s="9" t="s">
        <v>155</v>
      </c>
      <c r="F130" s="4" t="s">
        <v>92</v>
      </c>
      <c r="G130" s="129">
        <f>G131</f>
        <v>997.08</v>
      </c>
    </row>
    <row r="131" spans="1:7" ht="31.5" customHeight="1">
      <c r="A131" s="3" t="s">
        <v>117</v>
      </c>
      <c r="B131" s="3"/>
      <c r="C131" s="9" t="s">
        <v>86</v>
      </c>
      <c r="D131" s="9" t="s">
        <v>76</v>
      </c>
      <c r="E131" s="9" t="s">
        <v>155</v>
      </c>
      <c r="F131" s="9" t="s">
        <v>22</v>
      </c>
      <c r="G131" s="134">
        <v>997.08</v>
      </c>
    </row>
    <row r="132" spans="1:7" ht="47.25">
      <c r="A132" s="1" t="s">
        <v>119</v>
      </c>
      <c r="B132" s="1"/>
      <c r="C132" s="7" t="s">
        <v>86</v>
      </c>
      <c r="D132" s="7" t="s">
        <v>76</v>
      </c>
      <c r="E132" s="7" t="s">
        <v>87</v>
      </c>
      <c r="F132" s="7"/>
      <c r="G132" s="138">
        <f>G133</f>
        <v>1723.82</v>
      </c>
    </row>
    <row r="133" spans="1:7" ht="15.75">
      <c r="A133" s="115" t="s">
        <v>136</v>
      </c>
      <c r="B133" s="52"/>
      <c r="C133" s="9" t="s">
        <v>86</v>
      </c>
      <c r="D133" s="9" t="s">
        <v>76</v>
      </c>
      <c r="E133" s="9" t="s">
        <v>158</v>
      </c>
      <c r="F133" s="59"/>
      <c r="G133" s="133">
        <f>G134</f>
        <v>1723.82</v>
      </c>
    </row>
    <row r="134" spans="1:7" ht="47.25">
      <c r="A134" s="115" t="s">
        <v>157</v>
      </c>
      <c r="B134" s="3"/>
      <c r="C134" s="9" t="s">
        <v>86</v>
      </c>
      <c r="D134" s="9" t="s">
        <v>76</v>
      </c>
      <c r="E134" s="9" t="s">
        <v>159</v>
      </c>
      <c r="F134" s="9"/>
      <c r="G134" s="133">
        <f>G137</f>
        <v>1723.82</v>
      </c>
    </row>
    <row r="135" spans="1:7" ht="31.5">
      <c r="A135" s="115" t="s">
        <v>88</v>
      </c>
      <c r="B135" s="3"/>
      <c r="C135" s="9" t="s">
        <v>86</v>
      </c>
      <c r="D135" s="9" t="s">
        <v>76</v>
      </c>
      <c r="E135" s="9" t="s">
        <v>160</v>
      </c>
      <c r="F135" s="9"/>
      <c r="G135" s="133">
        <f>G136</f>
        <v>1723.82</v>
      </c>
    </row>
    <row r="136" spans="1:7" ht="36" customHeight="1">
      <c r="A136" s="3" t="s">
        <v>94</v>
      </c>
      <c r="B136" s="3"/>
      <c r="C136" s="4" t="s">
        <v>86</v>
      </c>
      <c r="D136" s="4" t="s">
        <v>76</v>
      </c>
      <c r="E136" s="9" t="s">
        <v>160</v>
      </c>
      <c r="F136" s="4" t="s">
        <v>92</v>
      </c>
      <c r="G136" s="129">
        <f>G137</f>
        <v>1723.82</v>
      </c>
    </row>
    <row r="137" spans="1:7" ht="31.5">
      <c r="A137" s="3" t="s">
        <v>117</v>
      </c>
      <c r="B137" s="3"/>
      <c r="C137" s="9" t="s">
        <v>86</v>
      </c>
      <c r="D137" s="9" t="s">
        <v>76</v>
      </c>
      <c r="E137" s="9" t="s">
        <v>160</v>
      </c>
      <c r="F137" s="9" t="s">
        <v>22</v>
      </c>
      <c r="G137" s="134">
        <v>1723.82</v>
      </c>
    </row>
    <row r="138" spans="1:7" ht="47.25">
      <c r="A138" s="83" t="s">
        <v>131</v>
      </c>
      <c r="B138" s="83"/>
      <c r="C138" s="84" t="s">
        <v>86</v>
      </c>
      <c r="D138" s="84" t="s">
        <v>76</v>
      </c>
      <c r="E138" s="84" t="s">
        <v>120</v>
      </c>
      <c r="F138" s="84"/>
      <c r="G138" s="142">
        <f>G139</f>
        <v>1180.225</v>
      </c>
    </row>
    <row r="139" spans="1:7" ht="31.5" customHeight="1">
      <c r="A139" s="115" t="s">
        <v>136</v>
      </c>
      <c r="B139" s="80"/>
      <c r="C139" s="81" t="s">
        <v>86</v>
      </c>
      <c r="D139" s="81" t="s">
        <v>76</v>
      </c>
      <c r="E139" s="81" t="s">
        <v>147</v>
      </c>
      <c r="F139" s="81"/>
      <c r="G139" s="130">
        <f>G140</f>
        <v>1180.225</v>
      </c>
    </row>
    <row r="140" spans="1:7" ht="52.5" customHeight="1">
      <c r="A140" s="115" t="s">
        <v>151</v>
      </c>
      <c r="B140" s="82"/>
      <c r="C140" s="81" t="s">
        <v>86</v>
      </c>
      <c r="D140" s="81" t="s">
        <v>76</v>
      </c>
      <c r="E140" s="81" t="s">
        <v>148</v>
      </c>
      <c r="F140" s="81"/>
      <c r="G140" s="134">
        <f>G143</f>
        <v>1180.225</v>
      </c>
    </row>
    <row r="141" spans="1:7" ht="90" customHeight="1">
      <c r="A141" s="115" t="s">
        <v>149</v>
      </c>
      <c r="B141" s="82"/>
      <c r="C141" s="81" t="s">
        <v>86</v>
      </c>
      <c r="D141" s="81" t="s">
        <v>76</v>
      </c>
      <c r="E141" s="81" t="s">
        <v>150</v>
      </c>
      <c r="F141" s="81"/>
      <c r="G141" s="134">
        <v>1185.281</v>
      </c>
    </row>
    <row r="142" spans="1:7" ht="31.5" customHeight="1">
      <c r="A142" s="78" t="s">
        <v>94</v>
      </c>
      <c r="B142" s="78"/>
      <c r="C142" s="81" t="s">
        <v>86</v>
      </c>
      <c r="D142" s="81" t="s">
        <v>76</v>
      </c>
      <c r="E142" s="81" t="s">
        <v>150</v>
      </c>
      <c r="F142" s="79" t="s">
        <v>92</v>
      </c>
      <c r="G142" s="130">
        <f>G143</f>
        <v>1180.225</v>
      </c>
    </row>
    <row r="143" spans="1:7" ht="46.5" customHeight="1">
      <c r="A143" s="3" t="s">
        <v>117</v>
      </c>
      <c r="B143" s="78"/>
      <c r="C143" s="81" t="s">
        <v>86</v>
      </c>
      <c r="D143" s="81" t="s">
        <v>76</v>
      </c>
      <c r="E143" s="81" t="s">
        <v>150</v>
      </c>
      <c r="F143" s="81" t="s">
        <v>22</v>
      </c>
      <c r="G143" s="130">
        <v>1180.225</v>
      </c>
    </row>
    <row r="144" spans="1:7" ht="63" customHeight="1">
      <c r="A144" s="112" t="s">
        <v>130</v>
      </c>
      <c r="B144" s="5"/>
      <c r="C144" s="7" t="s">
        <v>86</v>
      </c>
      <c r="D144" s="7" t="s">
        <v>76</v>
      </c>
      <c r="E144" s="7" t="s">
        <v>118</v>
      </c>
      <c r="F144" s="7"/>
      <c r="G144" s="128">
        <f>G145</f>
        <v>1259.888</v>
      </c>
    </row>
    <row r="145" spans="1:7" ht="31.5" customHeight="1">
      <c r="A145" s="115" t="s">
        <v>136</v>
      </c>
      <c r="B145" s="66"/>
      <c r="C145" s="59" t="s">
        <v>86</v>
      </c>
      <c r="D145" s="59" t="s">
        <v>76</v>
      </c>
      <c r="E145" s="59" t="s">
        <v>143</v>
      </c>
      <c r="F145" s="59"/>
      <c r="G145" s="132">
        <f>G146</f>
        <v>1259.888</v>
      </c>
    </row>
    <row r="146" spans="1:7" ht="31.5">
      <c r="A146" s="115" t="s">
        <v>151</v>
      </c>
      <c r="B146" s="24"/>
      <c r="C146" s="9" t="s">
        <v>86</v>
      </c>
      <c r="D146" s="9" t="s">
        <v>76</v>
      </c>
      <c r="E146" s="59" t="s">
        <v>145</v>
      </c>
      <c r="F146" s="9"/>
      <c r="G146" s="133">
        <f>G149</f>
        <v>1259.888</v>
      </c>
    </row>
    <row r="147" spans="1:7" ht="78.75">
      <c r="A147" s="115" t="s">
        <v>146</v>
      </c>
      <c r="B147" s="24"/>
      <c r="C147" s="9" t="s">
        <v>86</v>
      </c>
      <c r="D147" s="9" t="s">
        <v>76</v>
      </c>
      <c r="E147" s="9" t="s">
        <v>144</v>
      </c>
      <c r="F147" s="9"/>
      <c r="G147" s="133">
        <v>1348.315</v>
      </c>
    </row>
    <row r="148" spans="1:7" ht="31.5">
      <c r="A148" s="3" t="s">
        <v>94</v>
      </c>
      <c r="B148" s="3"/>
      <c r="C148" s="4" t="s">
        <v>86</v>
      </c>
      <c r="D148" s="4" t="s">
        <v>76</v>
      </c>
      <c r="E148" s="9" t="s">
        <v>144</v>
      </c>
      <c r="F148" s="4" t="s">
        <v>92</v>
      </c>
      <c r="G148" s="129">
        <f>G149</f>
        <v>1259.888</v>
      </c>
    </row>
    <row r="149" spans="1:7" ht="31.5">
      <c r="A149" s="3" t="s">
        <v>117</v>
      </c>
      <c r="B149" s="3"/>
      <c r="C149" s="9" t="s">
        <v>86</v>
      </c>
      <c r="D149" s="9" t="s">
        <v>76</v>
      </c>
      <c r="E149" s="9" t="s">
        <v>144</v>
      </c>
      <c r="F149" s="9" t="s">
        <v>22</v>
      </c>
      <c r="G149" s="130">
        <v>1259.888</v>
      </c>
    </row>
    <row r="150" spans="1:7" ht="37.5" customHeight="1">
      <c r="A150" s="70" t="s">
        <v>8</v>
      </c>
      <c r="B150" s="85"/>
      <c r="C150" s="71" t="s">
        <v>89</v>
      </c>
      <c r="D150" s="71" t="s">
        <v>80</v>
      </c>
      <c r="E150" s="71" t="s">
        <v>0</v>
      </c>
      <c r="F150" s="71" t="s">
        <v>1</v>
      </c>
      <c r="G150" s="137">
        <f>G151</f>
        <v>120</v>
      </c>
    </row>
    <row r="151" spans="1:7" ht="15.75">
      <c r="A151" s="65" t="s">
        <v>112</v>
      </c>
      <c r="B151" s="53"/>
      <c r="C151" s="54" t="s">
        <v>89</v>
      </c>
      <c r="D151" s="54" t="s">
        <v>82</v>
      </c>
      <c r="E151" s="54"/>
      <c r="F151" s="54"/>
      <c r="G151" s="131">
        <f>G152</f>
        <v>120</v>
      </c>
    </row>
    <row r="152" spans="1:7" ht="61.5" customHeight="1">
      <c r="A152" s="5" t="s">
        <v>104</v>
      </c>
      <c r="B152" s="5"/>
      <c r="C152" s="7" t="s">
        <v>89</v>
      </c>
      <c r="D152" s="7" t="s">
        <v>82</v>
      </c>
      <c r="E152" s="7" t="s">
        <v>65</v>
      </c>
      <c r="F152" s="7"/>
      <c r="G152" s="138">
        <f>G153</f>
        <v>120</v>
      </c>
    </row>
    <row r="153" spans="1:7" ht="15.75">
      <c r="A153" s="5" t="s">
        <v>136</v>
      </c>
      <c r="B153" s="24"/>
      <c r="C153" s="9" t="s">
        <v>89</v>
      </c>
      <c r="D153" s="9" t="s">
        <v>82</v>
      </c>
      <c r="E153" s="9" t="s">
        <v>163</v>
      </c>
      <c r="F153" s="9"/>
      <c r="G153" s="133">
        <f>G155</f>
        <v>120</v>
      </c>
    </row>
    <row r="154" spans="1:7" ht="31.5">
      <c r="A154" s="65" t="s">
        <v>161</v>
      </c>
      <c r="B154" s="24"/>
      <c r="C154" s="9" t="s">
        <v>89</v>
      </c>
      <c r="D154" s="9" t="s">
        <v>82</v>
      </c>
      <c r="E154" s="9" t="s">
        <v>164</v>
      </c>
      <c r="F154" s="9"/>
      <c r="G154" s="133">
        <f>G155</f>
        <v>120</v>
      </c>
    </row>
    <row r="155" spans="1:7" ht="18.75" customHeight="1">
      <c r="A155" s="29" t="s">
        <v>162</v>
      </c>
      <c r="B155" s="24"/>
      <c r="C155" s="9" t="s">
        <v>89</v>
      </c>
      <c r="D155" s="9" t="s">
        <v>82</v>
      </c>
      <c r="E155" s="9" t="s">
        <v>165</v>
      </c>
      <c r="F155" s="9"/>
      <c r="G155" s="133">
        <f>G157</f>
        <v>120</v>
      </c>
    </row>
    <row r="156" spans="1:7" ht="31.5">
      <c r="A156" s="3" t="s">
        <v>94</v>
      </c>
      <c r="B156" s="3"/>
      <c r="C156" s="4" t="s">
        <v>89</v>
      </c>
      <c r="D156" s="4" t="s">
        <v>82</v>
      </c>
      <c r="E156" s="9" t="s">
        <v>165</v>
      </c>
      <c r="F156" s="4" t="s">
        <v>92</v>
      </c>
      <c r="G156" s="129">
        <f>G157</f>
        <v>120</v>
      </c>
    </row>
    <row r="157" spans="1:7" ht="31.5">
      <c r="A157" s="3" t="s">
        <v>117</v>
      </c>
      <c r="B157" s="3"/>
      <c r="C157" s="9" t="s">
        <v>89</v>
      </c>
      <c r="D157" s="9" t="s">
        <v>82</v>
      </c>
      <c r="E157" s="9" t="s">
        <v>165</v>
      </c>
      <c r="F157" s="9">
        <v>240</v>
      </c>
      <c r="G157" s="134">
        <v>120</v>
      </c>
    </row>
    <row r="158" spans="1:7" ht="15.75">
      <c r="A158" s="72" t="s">
        <v>14</v>
      </c>
      <c r="B158" s="86"/>
      <c r="C158" s="73" t="s">
        <v>90</v>
      </c>
      <c r="D158" s="73" t="s">
        <v>80</v>
      </c>
      <c r="E158" s="73"/>
      <c r="F158" s="73"/>
      <c r="G158" s="136">
        <f>G159</f>
        <v>4619.751</v>
      </c>
    </row>
    <row r="159" spans="1:7" ht="15.75">
      <c r="A159" s="5" t="s">
        <v>9</v>
      </c>
      <c r="B159" s="23"/>
      <c r="C159" s="7" t="s">
        <v>90</v>
      </c>
      <c r="D159" s="7" t="s">
        <v>74</v>
      </c>
      <c r="E159" s="7"/>
      <c r="F159" s="7"/>
      <c r="G159" s="138">
        <f>G160+G171</f>
        <v>4619.751</v>
      </c>
    </row>
    <row r="160" spans="1:7" ht="31.5" customHeight="1">
      <c r="A160" s="5" t="s">
        <v>104</v>
      </c>
      <c r="B160" s="5"/>
      <c r="C160" s="7" t="s">
        <v>90</v>
      </c>
      <c r="D160" s="7" t="s">
        <v>74</v>
      </c>
      <c r="E160" s="7" t="s">
        <v>65</v>
      </c>
      <c r="F160" s="7"/>
      <c r="G160" s="138">
        <f>G161</f>
        <v>4618.751</v>
      </c>
    </row>
    <row r="161" spans="1:7" ht="15.75">
      <c r="A161" s="5" t="s">
        <v>136</v>
      </c>
      <c r="B161" s="29"/>
      <c r="C161" s="9" t="s">
        <v>90</v>
      </c>
      <c r="D161" s="9" t="s">
        <v>74</v>
      </c>
      <c r="E161" s="9" t="s">
        <v>163</v>
      </c>
      <c r="F161" s="9"/>
      <c r="G161" s="133">
        <f>G162</f>
        <v>4618.751</v>
      </c>
    </row>
    <row r="162" spans="1:7" ht="33" customHeight="1">
      <c r="A162" s="5" t="s">
        <v>166</v>
      </c>
      <c r="B162" s="66"/>
      <c r="C162" s="59" t="s">
        <v>90</v>
      </c>
      <c r="D162" s="59" t="s">
        <v>74</v>
      </c>
      <c r="E162" s="9" t="s">
        <v>168</v>
      </c>
      <c r="F162" s="59"/>
      <c r="G162" s="140">
        <f>G163+G168</f>
        <v>4618.751</v>
      </c>
    </row>
    <row r="163" spans="1:7" ht="44.25" customHeight="1">
      <c r="A163" s="29" t="s">
        <v>167</v>
      </c>
      <c r="B163" s="29"/>
      <c r="C163" s="9" t="s">
        <v>90</v>
      </c>
      <c r="D163" s="9" t="s">
        <v>74</v>
      </c>
      <c r="E163" s="9" t="s">
        <v>169</v>
      </c>
      <c r="F163" s="9"/>
      <c r="G163" s="133">
        <f>G164+G166</f>
        <v>3093.151</v>
      </c>
    </row>
    <row r="164" spans="1:7" ht="63">
      <c r="A164" s="3" t="s">
        <v>101</v>
      </c>
      <c r="B164" s="3"/>
      <c r="C164" s="4" t="s">
        <v>90</v>
      </c>
      <c r="D164" s="4" t="s">
        <v>74</v>
      </c>
      <c r="E164" s="9" t="s">
        <v>169</v>
      </c>
      <c r="F164" s="4" t="s">
        <v>91</v>
      </c>
      <c r="G164" s="129">
        <f>G165</f>
        <v>2189.951</v>
      </c>
    </row>
    <row r="165" spans="1:7" ht="31.5" customHeight="1">
      <c r="A165" s="28" t="s">
        <v>26</v>
      </c>
      <c r="B165" s="28"/>
      <c r="C165" s="9" t="s">
        <v>90</v>
      </c>
      <c r="D165" s="9" t="s">
        <v>74</v>
      </c>
      <c r="E165" s="9" t="s">
        <v>169</v>
      </c>
      <c r="F165" s="9" t="s">
        <v>25</v>
      </c>
      <c r="G165" s="134">
        <v>2189.951</v>
      </c>
    </row>
    <row r="166" spans="1:7" ht="51.75" customHeight="1">
      <c r="A166" s="3" t="s">
        <v>94</v>
      </c>
      <c r="B166" s="3"/>
      <c r="C166" s="4" t="s">
        <v>90</v>
      </c>
      <c r="D166" s="4" t="s">
        <v>74</v>
      </c>
      <c r="E166" s="9" t="s">
        <v>169</v>
      </c>
      <c r="F166" s="4" t="s">
        <v>92</v>
      </c>
      <c r="G166" s="129">
        <f>G167</f>
        <v>903.2</v>
      </c>
    </row>
    <row r="167" spans="1:7" s="22" customFormat="1" ht="41.25" customHeight="1">
      <c r="A167" s="3" t="s">
        <v>117</v>
      </c>
      <c r="B167" s="3"/>
      <c r="C167" s="9" t="s">
        <v>90</v>
      </c>
      <c r="D167" s="9" t="s">
        <v>74</v>
      </c>
      <c r="E167" s="9" t="s">
        <v>169</v>
      </c>
      <c r="F167" s="9" t="s">
        <v>22</v>
      </c>
      <c r="G167" s="134">
        <v>903.2</v>
      </c>
    </row>
    <row r="168" spans="1:7" s="22" customFormat="1" ht="82.5" customHeight="1">
      <c r="A168" s="114" t="s">
        <v>170</v>
      </c>
      <c r="B168" s="38"/>
      <c r="C168" s="9" t="s">
        <v>90</v>
      </c>
      <c r="D168" s="9" t="s">
        <v>74</v>
      </c>
      <c r="E168" s="9" t="s">
        <v>171</v>
      </c>
      <c r="F168" s="39"/>
      <c r="G168" s="133">
        <f>G169</f>
        <v>1525.6</v>
      </c>
    </row>
    <row r="169" spans="1:7" s="22" customFormat="1" ht="68.25" customHeight="1">
      <c r="A169" s="3" t="s">
        <v>101</v>
      </c>
      <c r="B169" s="38"/>
      <c r="C169" s="4" t="s">
        <v>90</v>
      </c>
      <c r="D169" s="4" t="s">
        <v>74</v>
      </c>
      <c r="E169" s="9" t="s">
        <v>171</v>
      </c>
      <c r="F169" s="4" t="s">
        <v>91</v>
      </c>
      <c r="G169" s="129">
        <f>G170</f>
        <v>1525.6</v>
      </c>
    </row>
    <row r="170" spans="1:7" s="22" customFormat="1" ht="46.5" customHeight="1">
      <c r="A170" s="28" t="s">
        <v>26</v>
      </c>
      <c r="B170" s="38"/>
      <c r="C170" s="9" t="s">
        <v>90</v>
      </c>
      <c r="D170" s="9" t="s">
        <v>74</v>
      </c>
      <c r="E170" s="9" t="s">
        <v>171</v>
      </c>
      <c r="F170" s="9" t="s">
        <v>25</v>
      </c>
      <c r="G170" s="134">
        <v>1525.6</v>
      </c>
    </row>
    <row r="171" spans="1:7" ht="57" customHeight="1">
      <c r="A171" s="5" t="s">
        <v>31</v>
      </c>
      <c r="B171" s="89"/>
      <c r="C171" s="7" t="s">
        <v>90</v>
      </c>
      <c r="D171" s="7" t="s">
        <v>74</v>
      </c>
      <c r="E171" s="7" t="s">
        <v>42</v>
      </c>
      <c r="F171" s="90"/>
      <c r="G171" s="138">
        <f>G172</f>
        <v>1</v>
      </c>
    </row>
    <row r="172" spans="1:7" ht="28.5" customHeight="1">
      <c r="A172" s="66" t="s">
        <v>37</v>
      </c>
      <c r="B172" s="91"/>
      <c r="C172" s="55" t="s">
        <v>90</v>
      </c>
      <c r="D172" s="55" t="s">
        <v>74</v>
      </c>
      <c r="E172" s="59" t="s">
        <v>43</v>
      </c>
      <c r="F172" s="92"/>
      <c r="G172" s="140">
        <f>G173</f>
        <v>1</v>
      </c>
    </row>
    <row r="173" spans="1:7" ht="25.5" customHeight="1">
      <c r="A173" s="29" t="s">
        <v>37</v>
      </c>
      <c r="B173" s="38"/>
      <c r="C173" s="9" t="s">
        <v>90</v>
      </c>
      <c r="D173" s="9" t="s">
        <v>74</v>
      </c>
      <c r="E173" s="9" t="s">
        <v>44</v>
      </c>
      <c r="F173" s="39"/>
      <c r="G173" s="133">
        <f>G174</f>
        <v>1</v>
      </c>
    </row>
    <row r="174" spans="1:7" ht="31.5" hidden="1">
      <c r="A174" s="28" t="s">
        <v>66</v>
      </c>
      <c r="B174" s="48"/>
      <c r="C174" s="9" t="s">
        <v>90</v>
      </c>
      <c r="D174" s="9" t="s">
        <v>74</v>
      </c>
      <c r="E174" s="9" t="s">
        <v>109</v>
      </c>
      <c r="F174" s="9"/>
      <c r="G174" s="133">
        <f>G175</f>
        <v>1</v>
      </c>
    </row>
    <row r="175" spans="1:7" ht="15.75" hidden="1">
      <c r="A175" s="28" t="s">
        <v>95</v>
      </c>
      <c r="B175" s="48"/>
      <c r="C175" s="9" t="s">
        <v>90</v>
      </c>
      <c r="D175" s="9" t="s">
        <v>74</v>
      </c>
      <c r="E175" s="9" t="s">
        <v>109</v>
      </c>
      <c r="F175" s="9" t="s">
        <v>93</v>
      </c>
      <c r="G175" s="133">
        <f>G176</f>
        <v>1</v>
      </c>
    </row>
    <row r="176" spans="1:7" ht="15.75" hidden="1">
      <c r="A176" s="28" t="s">
        <v>28</v>
      </c>
      <c r="B176" s="48"/>
      <c r="C176" s="9" t="s">
        <v>90</v>
      </c>
      <c r="D176" s="9" t="s">
        <v>74</v>
      </c>
      <c r="E176" s="9" t="s">
        <v>109</v>
      </c>
      <c r="F176" s="9" t="s">
        <v>27</v>
      </c>
      <c r="G176" s="134">
        <v>1</v>
      </c>
    </row>
    <row r="177" spans="1:7" ht="27.75" customHeight="1" hidden="1">
      <c r="A177" s="14"/>
      <c r="B177" s="14"/>
      <c r="C177" s="14"/>
      <c r="D177" s="14"/>
      <c r="E177" s="14"/>
      <c r="F177" s="14"/>
      <c r="G177" s="143"/>
    </row>
    <row r="178" spans="1:7" ht="30.75" customHeight="1" hidden="1">
      <c r="A178" s="14"/>
      <c r="B178" s="14"/>
      <c r="C178" s="14"/>
      <c r="D178" s="14"/>
      <c r="E178" s="14"/>
      <c r="F178" s="14"/>
      <c r="G178" s="143"/>
    </row>
    <row r="179" spans="1:7" ht="12.75" hidden="1">
      <c r="A179" s="14"/>
      <c r="B179" s="14"/>
      <c r="C179" s="14"/>
      <c r="D179" s="14"/>
      <c r="E179" s="14"/>
      <c r="F179" s="14"/>
      <c r="G179" s="143"/>
    </row>
    <row r="180" spans="1:7" ht="31.5">
      <c r="A180" s="28" t="s">
        <v>66</v>
      </c>
      <c r="B180" s="48"/>
      <c r="C180" s="9" t="s">
        <v>90</v>
      </c>
      <c r="D180" s="9" t="s">
        <v>74</v>
      </c>
      <c r="E180" s="9" t="s">
        <v>109</v>
      </c>
      <c r="F180" s="9"/>
      <c r="G180" s="133"/>
    </row>
    <row r="181" spans="1:7" ht="15.75">
      <c r="A181" s="28" t="s">
        <v>95</v>
      </c>
      <c r="B181" s="48"/>
      <c r="C181" s="9" t="s">
        <v>90</v>
      </c>
      <c r="D181" s="9" t="s">
        <v>74</v>
      </c>
      <c r="E181" s="9" t="s">
        <v>109</v>
      </c>
      <c r="F181" s="9" t="s">
        <v>93</v>
      </c>
      <c r="G181" s="133">
        <v>1</v>
      </c>
    </row>
    <row r="182" spans="1:7" ht="15.75">
      <c r="A182" s="28" t="s">
        <v>28</v>
      </c>
      <c r="B182" s="48"/>
      <c r="C182" s="9" t="s">
        <v>90</v>
      </c>
      <c r="D182" s="9" t="s">
        <v>74</v>
      </c>
      <c r="E182" s="9" t="s">
        <v>109</v>
      </c>
      <c r="F182" s="9" t="s">
        <v>27</v>
      </c>
      <c r="G182" s="133">
        <v>1</v>
      </c>
    </row>
    <row r="183" spans="1:7" ht="15.75">
      <c r="A183" s="118" t="s">
        <v>185</v>
      </c>
      <c r="B183" s="48"/>
      <c r="C183" s="122" t="s">
        <v>135</v>
      </c>
      <c r="D183" s="122" t="s">
        <v>80</v>
      </c>
      <c r="E183" s="122"/>
      <c r="F183" s="9"/>
      <c r="G183" s="133">
        <f aca="true" t="shared" si="1" ref="G183:G188">G184</f>
        <v>69.74092</v>
      </c>
    </row>
    <row r="184" spans="1:7" ht="15.75">
      <c r="A184" s="121" t="s">
        <v>186</v>
      </c>
      <c r="B184" s="48"/>
      <c r="C184" s="123" t="s">
        <v>135</v>
      </c>
      <c r="D184" s="123" t="s">
        <v>74</v>
      </c>
      <c r="E184" s="123"/>
      <c r="F184" s="9"/>
      <c r="G184" s="133">
        <f t="shared" si="1"/>
        <v>69.74092</v>
      </c>
    </row>
    <row r="185" spans="1:7" ht="24">
      <c r="A185" s="119" t="s">
        <v>32</v>
      </c>
      <c r="B185" s="48"/>
      <c r="C185" s="124" t="s">
        <v>135</v>
      </c>
      <c r="D185" s="124" t="s">
        <v>74</v>
      </c>
      <c r="E185" s="124" t="s">
        <v>42</v>
      </c>
      <c r="F185" s="9"/>
      <c r="G185" s="133">
        <f t="shared" si="1"/>
        <v>69.74092</v>
      </c>
    </row>
    <row r="186" spans="1:7" ht="15.75">
      <c r="A186" s="119" t="s">
        <v>37</v>
      </c>
      <c r="B186" s="48"/>
      <c r="C186" s="125" t="s">
        <v>135</v>
      </c>
      <c r="D186" s="125" t="s">
        <v>74</v>
      </c>
      <c r="E186" s="125" t="s">
        <v>44</v>
      </c>
      <c r="F186" s="9"/>
      <c r="G186" s="133">
        <f t="shared" si="1"/>
        <v>69.74092</v>
      </c>
    </row>
    <row r="187" spans="1:7" ht="36">
      <c r="A187" s="119" t="s">
        <v>189</v>
      </c>
      <c r="B187" s="48"/>
      <c r="C187" s="125" t="s">
        <v>135</v>
      </c>
      <c r="D187" s="125" t="s">
        <v>74</v>
      </c>
      <c r="E187" s="125" t="s">
        <v>192</v>
      </c>
      <c r="F187" s="9"/>
      <c r="G187" s="133">
        <f t="shared" si="1"/>
        <v>69.74092</v>
      </c>
    </row>
    <row r="188" spans="1:7" ht="15.75">
      <c r="A188" s="119" t="s">
        <v>187</v>
      </c>
      <c r="B188" s="48"/>
      <c r="C188" s="124" t="s">
        <v>135</v>
      </c>
      <c r="D188" s="124" t="s">
        <v>74</v>
      </c>
      <c r="E188" s="124" t="s">
        <v>192</v>
      </c>
      <c r="F188" s="9" t="s">
        <v>190</v>
      </c>
      <c r="G188" s="133">
        <f t="shared" si="1"/>
        <v>69.74092</v>
      </c>
    </row>
    <row r="189" spans="1:7" ht="15.75">
      <c r="A189" s="120" t="s">
        <v>188</v>
      </c>
      <c r="B189" s="48"/>
      <c r="C189" s="125" t="s">
        <v>135</v>
      </c>
      <c r="D189" s="125" t="s">
        <v>74</v>
      </c>
      <c r="E189" s="125" t="s">
        <v>192</v>
      </c>
      <c r="F189" s="9" t="s">
        <v>191</v>
      </c>
      <c r="G189" s="133">
        <v>69.74092</v>
      </c>
    </row>
    <row r="190" spans="1:7" ht="31.5">
      <c r="A190" s="101" t="s">
        <v>125</v>
      </c>
      <c r="B190" s="111" t="s">
        <v>129</v>
      </c>
      <c r="C190" s="88"/>
      <c r="D190" s="88"/>
      <c r="E190" s="88"/>
      <c r="F190" s="88"/>
      <c r="G190" s="144">
        <f>G191</f>
        <v>2377.843</v>
      </c>
    </row>
    <row r="191" spans="1:7" ht="15.75">
      <c r="A191" s="102" t="s">
        <v>2</v>
      </c>
      <c r="B191" s="103"/>
      <c r="C191" s="103" t="s">
        <v>74</v>
      </c>
      <c r="D191" s="104"/>
      <c r="E191" s="104"/>
      <c r="F191" s="104"/>
      <c r="G191" s="145">
        <f>G192</f>
        <v>2377.843</v>
      </c>
    </row>
    <row r="192" spans="1:7" ht="31.5">
      <c r="A192" s="105" t="s">
        <v>121</v>
      </c>
      <c r="B192" s="106"/>
      <c r="C192" s="106" t="s">
        <v>74</v>
      </c>
      <c r="D192" s="106" t="s">
        <v>75</v>
      </c>
      <c r="E192" s="106"/>
      <c r="F192" s="106"/>
      <c r="G192" s="146">
        <f>G193</f>
        <v>2377.843</v>
      </c>
    </row>
    <row r="193" spans="1:7" ht="47.25">
      <c r="A193" s="101" t="s">
        <v>4</v>
      </c>
      <c r="B193" s="107"/>
      <c r="C193" s="107" t="s">
        <v>74</v>
      </c>
      <c r="D193" s="107" t="s">
        <v>75</v>
      </c>
      <c r="E193" s="107" t="s">
        <v>47</v>
      </c>
      <c r="F193" s="107"/>
      <c r="G193" s="147">
        <f>G194</f>
        <v>2377.843</v>
      </c>
    </row>
    <row r="194" spans="1:7" ht="69" customHeight="1">
      <c r="A194" s="108" t="s">
        <v>122</v>
      </c>
      <c r="B194" s="109"/>
      <c r="C194" s="109" t="s">
        <v>74</v>
      </c>
      <c r="D194" s="109" t="s">
        <v>75</v>
      </c>
      <c r="E194" s="109" t="s">
        <v>126</v>
      </c>
      <c r="F194" s="109"/>
      <c r="G194" s="148">
        <f>SUM(G195)</f>
        <v>2377.843</v>
      </c>
    </row>
    <row r="195" spans="1:7" ht="15.75">
      <c r="A195" s="110" t="s">
        <v>37</v>
      </c>
      <c r="B195" s="107"/>
      <c r="C195" s="88" t="s">
        <v>74</v>
      </c>
      <c r="D195" s="88" t="s">
        <v>75</v>
      </c>
      <c r="E195" s="88" t="s">
        <v>127</v>
      </c>
      <c r="F195" s="107"/>
      <c r="G195" s="149">
        <f>G196</f>
        <v>2377.843</v>
      </c>
    </row>
    <row r="196" spans="1:7" ht="15.75">
      <c r="A196" s="110" t="s">
        <v>122</v>
      </c>
      <c r="B196" s="88"/>
      <c r="C196" s="88" t="s">
        <v>74</v>
      </c>
      <c r="D196" s="88" t="s">
        <v>75</v>
      </c>
      <c r="E196" s="88" t="s">
        <v>128</v>
      </c>
      <c r="F196" s="107"/>
      <c r="G196" s="149">
        <f>G197</f>
        <v>2377.843</v>
      </c>
    </row>
    <row r="197" spans="1:7" ht="63">
      <c r="A197" s="87" t="s">
        <v>123</v>
      </c>
      <c r="B197" s="88"/>
      <c r="C197" s="88" t="s">
        <v>74</v>
      </c>
      <c r="D197" s="88" t="s">
        <v>75</v>
      </c>
      <c r="E197" s="88" t="s">
        <v>128</v>
      </c>
      <c r="F197" s="88" t="s">
        <v>91</v>
      </c>
      <c r="G197" s="149">
        <f>G198</f>
        <v>2377.843</v>
      </c>
    </row>
    <row r="198" spans="1:7" ht="31.5">
      <c r="A198" s="87" t="s">
        <v>124</v>
      </c>
      <c r="B198" s="88"/>
      <c r="C198" s="88" t="s">
        <v>74</v>
      </c>
      <c r="D198" s="88" t="s">
        <v>75</v>
      </c>
      <c r="E198" s="88" t="s">
        <v>128</v>
      </c>
      <c r="F198" s="88" t="s">
        <v>24</v>
      </c>
      <c r="G198" s="150">
        <v>2377.843</v>
      </c>
    </row>
  </sheetData>
  <sheetProtection/>
  <autoFilter ref="A5:G169"/>
  <mergeCells count="3">
    <mergeCell ref="E1:G1"/>
    <mergeCell ref="A3:G3"/>
    <mergeCell ref="E2:G2"/>
  </mergeCells>
  <printOptions/>
  <pageMargins left="0.7086614173228347" right="0.7086614173228347" top="0.6825757575757576" bottom="0.7480314960629921" header="0.31496062992125984" footer="0.31496062992125984"/>
  <pageSetup firstPageNumber="32" useFirstPageNumber="1" fitToHeight="7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</cp:lastModifiedBy>
  <cp:lastPrinted>2023-05-29T08:40:19Z</cp:lastPrinted>
  <dcterms:created xsi:type="dcterms:W3CDTF">2007-11-15T12:43:49Z</dcterms:created>
  <dcterms:modified xsi:type="dcterms:W3CDTF">2023-05-29T11:27:02Z</dcterms:modified>
  <cp:category/>
  <cp:version/>
  <cp:contentType/>
  <cp:contentStatus/>
</cp:coreProperties>
</file>